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6380" windowHeight="8190" tabRatio="50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Лист1!$4:$6</definedName>
  </definedName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100" i="1" l="1"/>
  <c r="A78" i="1"/>
  <c r="A79" i="1" s="1"/>
  <c r="A80" i="1" s="1"/>
  <c r="A81" i="1" s="1"/>
  <c r="A77" i="1"/>
  <c r="A73" i="1"/>
  <c r="A72" i="1"/>
  <c r="A71" i="1"/>
  <c r="A70" i="1"/>
  <c r="A69" i="1"/>
  <c r="A74" i="1"/>
  <c r="A75" i="1" s="1"/>
  <c r="A58" i="1"/>
  <c r="A39" i="1"/>
  <c r="A32" i="1"/>
  <c r="A28" i="1"/>
  <c r="A25" i="1"/>
  <c r="A10" i="1"/>
  <c r="A11" i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9" i="1"/>
  <c r="N110" i="1" l="1"/>
  <c r="M110" i="1"/>
  <c r="L110" i="1"/>
  <c r="J110" i="1"/>
  <c r="I110" i="1"/>
  <c r="G110" i="1"/>
  <c r="F110" i="1"/>
  <c r="G37" i="1"/>
  <c r="F37" i="1"/>
  <c r="A26" i="1" l="1"/>
  <c r="A29" i="1" s="1"/>
  <c r="A30" i="1" s="1"/>
  <c r="A59" i="1" l="1"/>
  <c r="A60" i="1" s="1"/>
  <c r="A61" i="1" s="1"/>
  <c r="A62" i="1" s="1"/>
  <c r="A63" i="1" s="1"/>
  <c r="A64" i="1" s="1"/>
  <c r="A65" i="1" s="1"/>
  <c r="A66" i="1" s="1"/>
  <c r="A67" i="1" s="1"/>
  <c r="A33" i="1"/>
  <c r="A34" i="1" s="1"/>
  <c r="A35" i="1" s="1"/>
  <c r="A36" i="1" s="1"/>
  <c r="A37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82" i="1" l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l="1"/>
  <c r="A97" i="1" s="1"/>
  <c r="A98" i="1" s="1"/>
  <c r="A101" i="1" l="1"/>
  <c r="A102" i="1" s="1"/>
  <c r="A103" i="1" s="1"/>
  <c r="A104" i="1" s="1"/>
  <c r="A105" i="1" s="1"/>
  <c r="A106" i="1" s="1"/>
  <c r="A107" i="1" s="1"/>
  <c r="A109" i="1" s="1"/>
</calcChain>
</file>

<file path=xl/sharedStrings.xml><?xml version="1.0" encoding="utf-8"?>
<sst xmlns="http://schemas.openxmlformats.org/spreadsheetml/2006/main" count="432" uniqueCount="260">
  <si>
    <t>№ п/п</t>
  </si>
  <si>
    <t>Наименование  мероприятия</t>
  </si>
  <si>
    <t xml:space="preserve">Дата реализации мероприятия </t>
  </si>
  <si>
    <t>Количество человек, посетивших мероприятие (прошедших практику, обучение)</t>
  </si>
  <si>
    <t>Наименование предприятия, задействованного в реализации мероприятия</t>
  </si>
  <si>
    <t>Количество выданных сертификатов, удостоверений</t>
  </si>
  <si>
    <t xml:space="preserve"> По профессиональному обучению, дополнительному образованию </t>
  </si>
  <si>
    <t>Причина неисполнения  мероприятия</t>
  </si>
  <si>
    <t>Примечание</t>
  </si>
  <si>
    <t>план</t>
  </si>
  <si>
    <t>факт</t>
  </si>
  <si>
    <t xml:space="preserve">Наименование специальности </t>
  </si>
  <si>
    <t>Проведение дней открытых дверей</t>
  </si>
  <si>
    <t>х</t>
  </si>
  <si>
    <t>Конкурсы для обучающихся  образовательных организаций города</t>
  </si>
  <si>
    <t>январь-февраль 2020</t>
  </si>
  <si>
    <t>Реализация волонтерского проекта по образовательной робототехнике для детей дошкольного возраста (конструкторы Lego)</t>
  </si>
  <si>
    <t>в течение отчетного периода</t>
  </si>
  <si>
    <t>образовательные организации г.Дзержинска и Нижегородской области</t>
  </si>
  <si>
    <t>Функционирование Службы содействия трудоустройству</t>
  </si>
  <si>
    <t>образовательные организации, предприятия г.Дзержинска и Нижегородской области</t>
  </si>
  <si>
    <t>Организация прохождения практики студентов ВПО/СПО</t>
  </si>
  <si>
    <t>АО "НИИ Полимеров"</t>
  </si>
  <si>
    <t>ГКУ "Центр занятости города Дзержинска"</t>
  </si>
  <si>
    <t>Департамент образования</t>
  </si>
  <si>
    <t>-</t>
  </si>
  <si>
    <t>конкурс</t>
  </si>
  <si>
    <t>чел.</t>
  </si>
  <si>
    <t>санитарно-эпидемиологическая ситуация</t>
  </si>
  <si>
    <t>Профессиональная переподготовка: Машинист (оператор) паровых котлов, машинист (оператор) водогрейных котлов</t>
  </si>
  <si>
    <t>АНПОО НКТС</t>
  </si>
  <si>
    <t>Профессиональная подготовка: Водитель погрузчика</t>
  </si>
  <si>
    <t>ФАУ "ДЗЕРЖИНСКИЙ ЦППК" ДУКК</t>
  </si>
  <si>
    <t>Профессиональная подготовка: Охранник 4 разряда</t>
  </si>
  <si>
    <t>АНО "ЦМП "СТАРТ"</t>
  </si>
  <si>
    <t>Повышение квалификации: Легоконструирование и робототехника как средство разностороннего развития ребенка в образовательном учреждении</t>
  </si>
  <si>
    <t>АНО ДПО УЦ ПОТЕНЦИАЛ</t>
  </si>
  <si>
    <t>охрана здоровья на предприятиях, промышленная безопасность, углубленное изучение Excel</t>
  </si>
  <si>
    <t>в течение года</t>
  </si>
  <si>
    <t>Проведение для обучающихся профориетационных мероприятий на базе ГКУ ЦЗН г.Дзержинска</t>
  </si>
  <si>
    <t>Департамент образования, Дзержинский педагогический колледж, Минский университет, РАНХиГС</t>
  </si>
  <si>
    <t>Введение элективных курсов и факультативов</t>
  </si>
  <si>
    <t>Проведение Декады молодого педагога</t>
  </si>
  <si>
    <t>Химическая школа</t>
  </si>
  <si>
    <t>Техническая школа</t>
  </si>
  <si>
    <t>Школа программирования</t>
  </si>
  <si>
    <t>Подготовительные курсы</t>
  </si>
  <si>
    <t>День презентаций промышленных партнеров в режиме видеоконференции</t>
  </si>
  <si>
    <t>день</t>
  </si>
  <si>
    <t>ежемесячно</t>
  </si>
  <si>
    <t>ООО "ЗГМ", ООО "Либхерр-Нижний Новгород", АО "НИПОМ"</t>
  </si>
  <si>
    <t>применение дистанционных образовательных технологий</t>
  </si>
  <si>
    <t>смена</t>
  </si>
  <si>
    <t>мероприятие</t>
  </si>
  <si>
    <t>человек</t>
  </si>
  <si>
    <t>мероприятие ожидается</t>
  </si>
  <si>
    <t>количество</t>
  </si>
  <si>
    <t>ООО "Либхерр-Нижний Новгород"</t>
  </si>
  <si>
    <t>ООО ЗХО "Заря"</t>
  </si>
  <si>
    <t>ООО "ЗГМ", ООО "Либхерр-Нижний Новгород", АО "НИПОМ", ООО "Калинов мост",  и еще 35 организаций</t>
  </si>
  <si>
    <t>ООО "ЗГМ", ООО "Либхерр-Нижний Новгород", АО "НИПОМ", ООО "Калинов мост" и еще 24 организации</t>
  </si>
  <si>
    <t>ООО "Либхерр-Нижний Новгород", ООО "Борышев пластик Рус", АО "НИПОМ", ООО "Юнилин"</t>
  </si>
  <si>
    <t>НО НП "Ассоциация "Дзержинскхимрегион"</t>
  </si>
  <si>
    <t>УК "Управдом Центр", ООО "ЗГМ", ООО "ЕК Кемикал"</t>
  </si>
  <si>
    <t>демонстрация новых технологий и материалов</t>
  </si>
  <si>
    <t>Профориентационные дни на базе ресурсного центра колледжа</t>
  </si>
  <si>
    <t>Проект "Умные каникулы"</t>
  </si>
  <si>
    <t>День открытых дверей</t>
  </si>
  <si>
    <t>Участие в региональном чемпионате WorldSkills Russia по техническим компетенциям</t>
  </si>
  <si>
    <t>Участив в проекте "Россия -страна возможностей" и региональном чемпионате Абилимпикс (для инвалидов и лиц с ОВЗ)</t>
  </si>
  <si>
    <t>Обучение на базе ресурсного центра эспертов чемпионата WorldSkills Russia и экспертов демонстрационного экзамена</t>
  </si>
  <si>
    <t>Проведение регионального этапа Всероссийской олимпиады профессионального мастерства обучающихся по УГС "Электро-и теплоэнергетика"</t>
  </si>
  <si>
    <t>Проект "Билет в будущее"</t>
  </si>
  <si>
    <t>Целевое обучение студентов</t>
  </si>
  <si>
    <t>Организация дуального (практикоориентированного) обучения на стажерских площадках предприятий и реальных рабочих местах</t>
  </si>
  <si>
    <t>Экскурсии на предприятия г. Дзержинска  "День без турникетов"</t>
  </si>
  <si>
    <t>Стажировки педагогов на предприятиях г. Дзержинска</t>
  </si>
  <si>
    <t>Организация производственной практики студентов на предприятиях г. Дзержинска</t>
  </si>
  <si>
    <t>Организация трудоустройства выпускников колледжа и летнего (временного) трудоустройства студентов</t>
  </si>
  <si>
    <t>Участие студентов колледлжа в профильтных областных сменах "Учебные сборы"</t>
  </si>
  <si>
    <t>Обучение работников предприятий на базе ресурсного центра колледжа</t>
  </si>
  <si>
    <t>Создание и организация работы школьников и студентов в лаборатории  "Ардуино" Л.В. Пигалицына</t>
  </si>
  <si>
    <t>Проведение  мастер-классов специалистов предприятий на базе ресурсного центра колледжа</t>
  </si>
  <si>
    <t>Подготовка площадки проведения демонстрационного экзамена по стандартам WorldSkills Russia</t>
  </si>
  <si>
    <t>1 шт.</t>
  </si>
  <si>
    <t>2 шт.</t>
  </si>
  <si>
    <t>7 шт.</t>
  </si>
  <si>
    <t>19 шт.</t>
  </si>
  <si>
    <t>санитарно-эпидемиоло-гическая ситуация</t>
  </si>
  <si>
    <t>Слесарь-сентехник, мастер строительных отделочных работ</t>
  </si>
  <si>
    <t>Размещение материалов по профессиональной ориентации обучающихся на официальных сайтах общеобразовательных организаций и департамента образования</t>
  </si>
  <si>
    <t>Участие педагогических работников в муниципальных, региональных конкурсах образовательных программ и методических разработок по профориентационной работе</t>
  </si>
  <si>
    <t xml:space="preserve">Организация работы объединений дополнительного образования различной направленности </t>
  </si>
  <si>
    <t xml:space="preserve"> январь 2020, июнь 2020</t>
  </si>
  <si>
    <t>20.03.20-30.03.20; 01.06.20-06.06.20</t>
  </si>
  <si>
    <t>апрель-май 2020</t>
  </si>
  <si>
    <t xml:space="preserve"> апрель 2020 </t>
  </si>
  <si>
    <t>май-июнь 2020</t>
  </si>
  <si>
    <t>ноябрь-декабрь 2020</t>
  </si>
  <si>
    <t>март-октябрь 2020</t>
  </si>
  <si>
    <t>сентябрь-декабрь 2020</t>
  </si>
  <si>
    <t>январь-март 2020</t>
  </si>
  <si>
    <t>01.10.2019-30.05.2020</t>
  </si>
  <si>
    <t>01.10.2019-13.03.2020</t>
  </si>
  <si>
    <t>03.2020-06.2020</t>
  </si>
  <si>
    <t>09.01.2020-31.12.2020</t>
  </si>
  <si>
    <t>непрерывно</t>
  </si>
  <si>
    <t>реализовано силами сотрудников Бизнес школы и ЧОУ ДО "Учебно-делового центра" ТПП г. Дзержинска</t>
  </si>
  <si>
    <t>ООО "Моран", ООО "ПрезиДентМикс", ООО "Кварц"</t>
  </si>
  <si>
    <t>Предприятия - члены ТПП г. Дзержинска, представители различных направлений бизнеса г. Дзержинска</t>
  </si>
  <si>
    <t>Политико-экономическая игра "Город будущего"</t>
  </si>
  <si>
    <t xml:space="preserve">Отчет по реализации мероприятий концепции профориентационного обучения в 2020 году </t>
  </si>
  <si>
    <t>сентябрь 2020-май 2022</t>
  </si>
  <si>
    <t>Реализация мероприятий в рамках Школы молодого педагога</t>
  </si>
  <si>
    <t>Проведение родительских собраний в общеобразовательных организациях</t>
  </si>
  <si>
    <t>Организация участия обучающихся во всероссийских проектах профориентационной направленности</t>
  </si>
  <si>
    <t>Проведение в образовательных организациях мероприятий профориентационной направленности</t>
  </si>
  <si>
    <t>Проведение городских конкурсов творческих работ  среди обучающихся, направленных на профессиональное самоопределение</t>
  </si>
  <si>
    <t>Вовлечение обучающихся в общественно полезную деятельность в соответствии с их познавательными и профессиональными интересами</t>
  </si>
  <si>
    <t>Пополнение библиотечного фонда литературы в образовательных организациях  по профориентации и трудовому обучению</t>
  </si>
  <si>
    <t>Проведение профориентационной диагностики обучающихся 8-11 классов</t>
  </si>
  <si>
    <t>Участие обучающихся 9-11 классов в Дне открытых дверей в профессиональных образовательных организациях города/области и образовательных организациях высшего образования</t>
  </si>
  <si>
    <t>Организация профориентационных экскурсий на предприятия города/области</t>
  </si>
  <si>
    <t>АО "СИБУР Нефтехим"</t>
  </si>
  <si>
    <t>1С Предприятие</t>
  </si>
  <si>
    <t>Пользователь ПК</t>
  </si>
  <si>
    <t>Охрана труда и техносферная безопасность</t>
  </si>
  <si>
    <t>Ландшафтный дизайн</t>
  </si>
  <si>
    <t>ЧУДО "Многопрофильный учебный центр Статус"</t>
  </si>
  <si>
    <t>чел</t>
  </si>
  <si>
    <t>МУП "Комбинат питания" города Дзержинска"</t>
  </si>
  <si>
    <t>Предоставлено субсидий, руб.</t>
  </si>
  <si>
    <t>24.11.2020-26.11.2020</t>
  </si>
  <si>
    <t>май-декабрь 2020</t>
  </si>
  <si>
    <t>13 образовательных организаций  Нижегородской области приняли участие</t>
  </si>
  <si>
    <t>ООО "НИПОМ", ООО "ЗГМ", АО "ГосНИИмаш им. Бахирева"</t>
  </si>
  <si>
    <t>проведение профессиональных проб в формате онлайн</t>
  </si>
  <si>
    <t>перенос сроков на 2021 год</t>
  </si>
  <si>
    <t>01.02.2020, 01.12.2020</t>
  </si>
  <si>
    <t>ООО "Полихимсервис", ООО "Либхерр-Нижний Новгород", ООО "ТСН-электро"</t>
  </si>
  <si>
    <t>видеоэкскурсии в онлайн формате</t>
  </si>
  <si>
    <t>сертификат участника, место в сборную России Мирового Чемпионата</t>
  </si>
  <si>
    <t>аккредитован ЦПД, проведен демострационный экзамен в очном формате</t>
  </si>
  <si>
    <t>эксперт с правом проведения ДЭ - 16 человек, эксперт с правом проведения РЧ - 2 человека</t>
  </si>
  <si>
    <t>январь-декабрь 2020</t>
  </si>
  <si>
    <t>6 человек приняли очное участие, 10 человек - дистанционное</t>
  </si>
  <si>
    <t>январь-март 2020, октябрь-ноябрь 2020</t>
  </si>
  <si>
    <t>Электроснабжение. Электро-газосварщик, Оператор станков с ЧПУ</t>
  </si>
  <si>
    <t xml:space="preserve">Обучение школьников первой профессии </t>
  </si>
  <si>
    <t>ноябрь-декабрь</t>
  </si>
  <si>
    <t>Участие в проекте Министерства просвещения России совместно с Союзом "Ворлдскилз Россиия" по профессиональному обучению и дополнительному профессиональному образованию лиц, пострадавших от распространения новой коронавирусной инфекции</t>
  </si>
  <si>
    <t>Участие в отраслевом чемпионате профессионального мастерства Госкорпорации "Росатом" по методике "WorldSkills - AtomSkills-2020"</t>
  </si>
  <si>
    <t xml:space="preserve">Профессия 13450 "Маляр" </t>
  </si>
  <si>
    <t>Компетенция "Токарные работы на стануах с ЧПУ" и "Фрезерные работы на станках с ЧПУ"</t>
  </si>
  <si>
    <t>Тренинговые занятия педагога-психолога со студентами по формированию профессиональных качеств</t>
  </si>
  <si>
    <t>Реализация программ учебных, производственных и преддипломных практик</t>
  </si>
  <si>
    <t>Проведение образовательного проекта "Молодые учат молодых"</t>
  </si>
  <si>
    <t xml:space="preserve">Внедрение общеразвивающей программы   для учащихся 9 класса   "Выбор с ДПК" об освоении  профессий
</t>
  </si>
  <si>
    <t>Проведение всероссийской акции "День без турникетов"</t>
  </si>
  <si>
    <t xml:space="preserve">Открытие профильных классов "Управленческий класс" для 10-11 классов в школах города </t>
  </si>
  <si>
    <t>"День политеха"</t>
  </si>
  <si>
    <t>"Фестиваль политеха"</t>
  </si>
  <si>
    <t xml:space="preserve">Реализация проектов совместной деятельности общеобразовательных организаций с организациями дополнительного образования, направленных на профессиональное самоопределение обучающихся </t>
  </si>
  <si>
    <t>Проведение инструктивно-методических семинаров и совещаний с руководителями и педагогическими работниками образовательных организаций  по организации и осуществлению профориентационной работы с обучающимися</t>
  </si>
  <si>
    <t>Охранник 4 разряда</t>
  </si>
  <si>
    <t>Проведение мастер-классов в рамках областного фестиваля профориентации в период проведения регионального  чемпионата Ворлдскиллс</t>
  </si>
  <si>
    <t xml:space="preserve"> шт.</t>
  </si>
  <si>
    <t>Проведение профессиональных проб в рамках федерального фестиваля "Билет в будущее"</t>
  </si>
  <si>
    <t>28.10.2019-20.11.2019</t>
  </si>
  <si>
    <t>01.09.20-01.12.20</t>
  </si>
  <si>
    <t>Проведение мастер-классов преподавателями и работодателями  для студентов по формированию профессиональных качеств</t>
  </si>
  <si>
    <t>МБОУ СШ №23</t>
  </si>
  <si>
    <t>09.09.20</t>
  </si>
  <si>
    <t>20.01.2020-30.01.2020</t>
  </si>
  <si>
    <t>01.09.2020-10.09.2020</t>
  </si>
  <si>
    <t>11.01.2020-31.05.2020</t>
  </si>
  <si>
    <t>11.01.2020-30.03.2020</t>
  </si>
  <si>
    <t>Проведение профессионального конкурса профориентационного для обучающихся  9 классов</t>
  </si>
  <si>
    <t>11.2020</t>
  </si>
  <si>
    <t>Проведение товарищеской встречи по футболу с обучающимися МБОУ СШ№36</t>
  </si>
  <si>
    <t>10.2020</t>
  </si>
  <si>
    <t xml:space="preserve">Оформление кабинетов/
информационных стендов  профориентации в общеобразовательных организациях </t>
  </si>
  <si>
    <t>стенд/ уголок проф-ориента-ции
ед.</t>
  </si>
  <si>
    <t>2 кв.</t>
  </si>
  <si>
    <t xml:space="preserve">стенд </t>
  </si>
  <si>
    <t>совеща-ние</t>
  </si>
  <si>
    <t>Организация временной трудовой занятости обучающихся в летний период. Организация трудовых подростковых бригад</t>
  </si>
  <si>
    <t>кол-во чел.</t>
  </si>
  <si>
    <t>кол-во объеди-нений</t>
  </si>
  <si>
    <t>Проведение тематических классных часов в общеобразовательных организациях</t>
  </si>
  <si>
    <t>Проведение тематических развивающих занятий для обучающихся</t>
  </si>
  <si>
    <t>Проведение встреч  с выпускниками школ, обучающимися в профессиональных образовательных организациях и образовательных организациях высшего образования</t>
  </si>
  <si>
    <t>образовательные организации высшего образования    Дзержинска и  Нижнего Новгорода</t>
  </si>
  <si>
    <t>ежеква-ртально</t>
  </si>
  <si>
    <t>предприятия  Дзержинска и  Нижнего Новгорода</t>
  </si>
  <si>
    <t>кол-во сайтов</t>
  </si>
  <si>
    <t>Прохождение производственной практики студентами профессиональных образовательных организаций и образовательных организаций высшего образования на базе подведомственных департаменту образования организаций</t>
  </si>
  <si>
    <t>Департамент образования, Дзержинский педагогический колледж, 
Мининский университет, РАНХиГС</t>
  </si>
  <si>
    <t>37 общеобразовательных организаций</t>
  </si>
  <si>
    <t>Департамент образования,
24 общеобразовательные организации</t>
  </si>
  <si>
    <t>5 организаций дополнительного образования,
37 общеобразовательных организаций</t>
  </si>
  <si>
    <t>32 общеобразовательные организации</t>
  </si>
  <si>
    <t>37 общеобразовательных организаций,
ПМС-центр</t>
  </si>
  <si>
    <t>37 общеобразовательных организаций,
ГКУ ЦЗН г.Дзержинска</t>
  </si>
  <si>
    <t>Департамент образования,
37 общеобразовательных организаций</t>
  </si>
  <si>
    <t>разработка и передачапрограмм получения первой профессии в ЦОПП Нижегородской области ("Младший воспитатель", "Вожатый")</t>
  </si>
  <si>
    <t>апрель-июнь 2020</t>
  </si>
  <si>
    <t xml:space="preserve">информационные стенды  профориентации в 37 общеобразовательных организациях </t>
  </si>
  <si>
    <t>ИТОГО</t>
  </si>
  <si>
    <t xml:space="preserve">Функционирование официального раздела на сайте "Выпускнику" </t>
  </si>
  <si>
    <t>Количество трудоустроен-ных выпускников учреждений СПО</t>
  </si>
  <si>
    <t>ТПП г. Дзержинска</t>
  </si>
  <si>
    <t>Предоставление субсидий рабоодателю в целях возмещения его затрат, понесенных им в связи с организацией профессионального обучения (ОАО "Дзержинский мясокомбинат")</t>
  </si>
  <si>
    <t>«Бизнес-школа для детей" ( 3-7 лет)</t>
  </si>
  <si>
    <t>«Бизнес-школа для детей»  (8-13 лет)</t>
  </si>
  <si>
    <t xml:space="preserve">«Бизнес-школа для детей» (14-17 лет) </t>
  </si>
  <si>
    <t>реализовано силами сотрудников ТПП г. Дзержинска</t>
  </si>
  <si>
    <t>«Бизнес школа для взрослых»</t>
  </si>
  <si>
    <t xml:space="preserve">Проект «Бизнес-наставничество»             
</t>
  </si>
  <si>
    <t>Проект «Бизнес-наставничество»  
в режиме онлайн</t>
  </si>
  <si>
    <t>Предприниматели и сотрудники действующих организаций</t>
  </si>
  <si>
    <t>Проект «Это бизнес»</t>
  </si>
  <si>
    <t>Проект «Работа с начинающими предпринимателями»</t>
  </si>
  <si>
    <t>санитарно-эпидемиологи-ческая ситуация</t>
  </si>
  <si>
    <t>Количество заключен-ных целевых договоров</t>
  </si>
  <si>
    <t>Кол-во/ед.изм.</t>
  </si>
  <si>
    <t>ВШГУ Дзержинский филиал РАНХиГС</t>
  </si>
  <si>
    <t>январь 2020, март 2020 июнь 2020</t>
  </si>
  <si>
    <t>январь 2020, февраль 2020  апрель 2020,  май 2020,  октябрь 20</t>
  </si>
  <si>
    <t>сентябрь-октябрь 2020</t>
  </si>
  <si>
    <t xml:space="preserve">март - май 2020 </t>
  </si>
  <si>
    <t>март - апрель 2020</t>
  </si>
  <si>
    <t>январь 2020, июнь 2020</t>
  </si>
  <si>
    <t>январь-март октябрь 2020- апрель 2020</t>
  </si>
  <si>
    <t>октябрь 2019-апрель 2020</t>
  </si>
  <si>
    <t>январь-март 2020, октябрь 2020, апрель 2020</t>
  </si>
  <si>
    <t>ГБПОУ "Дзержинский технический колледж"</t>
  </si>
  <si>
    <t>ГБПОУ  "Дзержинский педагогический колледж"</t>
  </si>
  <si>
    <t>ДПИ ФГОУ ВО «НГТУ им. Р.Е. Алексеева»</t>
  </si>
  <si>
    <t>январь-         май 2020</t>
  </si>
  <si>
    <t>Департамент образования,
МБУ ДПО  "ЦЭМиИМС",
образовательные организации</t>
  </si>
  <si>
    <t>Департамент образования,
МБУ ДПО "ЦЭМиИМС",
образовательные организации,
ГК профсоюза</t>
  </si>
  <si>
    <t>Нижегородский центр повышения квалификации здравоохранения, ООО "Промтехэксперт",       ИП Елисеенко</t>
  </si>
  <si>
    <t>ООО "Тиссенкрупп Индастриал Солюшнс (РУС)", АО "НИИК", ООО "Сибур-Биаксплен", ООО "Хромос Инжиниринг", ООО "ЗГМ"</t>
  </si>
  <si>
    <t>январь, февраль, март 2020</t>
  </si>
  <si>
    <t>участие  в 9 компетенциях, 2 место по компетенции "Сварочные технологии", 1 место "Инженерный дизайн CAD"</t>
  </si>
  <si>
    <t>Компетенция "Токарные работы на станках с ЧПУ"</t>
  </si>
  <si>
    <t>МУП "Комбинат питания "города Дзержинска"</t>
  </si>
  <si>
    <t>Прохождение практики студентами, обучающихся по специальности "Поварское и кондитерское дело" и "Повар, кондитер", а также по программе переподготовки (повышения квалификации) на базе МУП "Комбинат питания "города Дзержинска"</t>
  </si>
  <si>
    <t xml:space="preserve">февраль-май 2020 (преддипломная) апрель-июнь  2020        (учебная) </t>
  </si>
  <si>
    <t>Количество трудоустроен-ных выпускников ВПО</t>
  </si>
  <si>
    <t>Департамент образования,
37 общеобразовательных организаций, 
ДДТ, ПМС-центр</t>
  </si>
  <si>
    <t xml:space="preserve"> Программы: 
- «Стартап» (3-4 года);
- «Уникум» (4-7 лет)
Цель "Бизнес школы" -  воспитание современной, свободной, умеющей работать с информацией качествен-ной личности. Все программы в «Бизнес-школе для детей» направлены на развитие бизнес-мышления. В рамках «Бизнес - школы для детей» проводится работа с родителями: все родительские собрания проходят в виде обучающих семинаров или бизнес-тренингов, таким образом, происходит формирование бизнес-мышления и у взрослых, что помогает правильно выстроить коммуникации со своими детьми</t>
  </si>
  <si>
    <t>Программа «Бизнес – мышление» (8-13 лет). Программа курса имеет интегративный характер, основанный на комплексе наук. Для указанной категории участников программы  предусматривается проведение игровых и тренинговых активностей, образовательных курсов, что позволяет детям данной возрастной категории легче осваивать учебный материал.На занятиях дети знакомятся с: тайм-менеджментом , финансовой грамотностью, продажами, ораторским искусством и мастерством презентаций, развивают лидерские качества,  и многое другое. Преподаватели курса ведущие педагоги и бизнес тренеры г. Дзержинска</t>
  </si>
  <si>
    <t>Программа «Основы предпринимательской деятельности» (14-17 лет).  Программой предусматривалось проведение игровых 
и тренинговых активностей, образовательных курсов и конкурсов. В ходе участия в программе школьники и студенты СУЗов знакомились с основами предпринимательской деятельности, получали навыки генерации бизнес-идеи и приобщались  к идее предпринимательства как к жизненной позиции.  В этом период прошли обучение школьники и студенты СУЗов г. Дзержинска и Володарского р-на</t>
  </si>
  <si>
    <t>Программа "Франчайзинг", «Комплексная программа для руководителей по развитию управленческих и личностных качеств»:
«Система управления персонала в современной организации»;
«Формирование команды»; «Эмоциональный фон в организации»;
«Приемы мотивации сотрудников»; «Методы формирования лояльности у сотруд-ников».
Комплексная программа для сотрудников организации «Внутренний эмоциональный фон и эффективность работы компании».
 Акцент сделан не на профессиональные навыки, а на личностный рост и работу с внутренним "Я". Мотивация сотрудников на достижение личного результата, умение работать в команде и выстраивать партнерские отношения. Для реализации программы используются нестандартные формы обучения и уникальные техники. 
Программа «Успешный продавец - счастли-вый покупатель». Разработана по запросу предпринимателей города, сфера деятельности которых связана с торговлей. Программа направлена на раскрытие внутренних ресурсов, на работу с отрицательными эмоциями, создание позитивного и креативного мышления. С этой целью используются различные современные техники</t>
  </si>
  <si>
    <t xml:space="preserve">ПРОЕКТ ТПП РФ «100 СЕМЕЙНЫХ КОМПАНИЙ ПОД ПАТРОНАТОМ ПРЕЗИДЕНТА ТПП РФ».      Участники проекта получают: личные встречи с Президентом и экспертамии, специалистами ТПП РФ по разным направлениям деятельности, проходят обучающие семинары, вебинары, треннинги, круглые столы с предствителями органинов власти и гос структур, бесплатное предоставление доступов на портал для бизнеса ЭТОБИЗНЕС, бесплатное участие в фотовыставке предприятий в Гос думе РФ, медиапродвижение и многое другое. Цели и задачи проекта :
2.1. Пропаганда идеологии ведения семейного предпринимательства.
2.2. Содействие развитию предпринимательства.
2.3. Стимулирование производства и реализации качественных товаров, работ и услуг.
2.4. Выявление семейных компаний, добившихся наибольших успехов 
в своей деятельности.
2.5. Систематизация опыта работы лучших семейных предприятий для дальнейшего распространения и привлечения широких слоев населения 
к предпринимательской деятельности.
2.6. Формирование позитивного общественного мнения о семейном бизнесе
</t>
  </si>
  <si>
    <t>Работа  с предпринмателями в режиме онлайн. Ответы на вопросы предпринмателей: юридическое, экспертное и информационное сопровождение по разным направлениям деятельности, в т.ч. форс-мажору ввиду пандемии по COVID-19. Проведение вебинаров, семинаров в режиме онлайн в соответсвии с запросом предепринимателей, на которых разбирались пошаговые инструкции от экспертов, представителей органов власти, о том как не потерять свой бизнес, получить меры гос поддержки, найти партнеров, открыть другие перспективные направления деятельности и тп.</t>
  </si>
  <si>
    <t>Программа "Фабрика готового бизнеса". Участие в образовательных тренингах с бизнес-экспертами, изучение франшизы как инструмента развития бизнеса. Разработка личного бизнес-проекта в ходе конкурса. Получение экспертной оценки своих управленческих компетенций и рекомендации по личностному развитию. Возможность выйграть франшизу для старта собственного бизнеса. Обучающие семинары и треннинги проходили в удобном  онлайнформате</t>
  </si>
  <si>
    <t xml:space="preserve"> С помощью портала "ЭТО БИЗНЕС" предприниматели получают   онлайн сопровождение своего бизнеса:  пошаговые инструкции развития бизнеса;  размещение  предприятия на интерактивной карте поиска бизнес-партнеров; актуальные изменения в законодательстве; перечень бесплатных сервисов для бизнеса; отраслевые вебинары для руководителей и сотрудников; видеоинструкции по внедрению цифровых технологий; освоение digital-маркетинга;  создание раздела обмена услугами между членами проекта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</si>
</sst>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_₽"/>
  </numFmts>
  <fonts count="15" x14ac:knownFonts="1">
    <font>
      <sz val="11"/>
      <color rgb="FF000000"/>
      <name val="Calibri"/>
      <family val="2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A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8"/>
      <color rgb="FF000000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3" borderId="0" xfId="0" applyFont="1" applyFill="1"/>
    <xf numFmtId="0" fontId="1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/>
    <xf numFmtId="164" fontId="12" fillId="0" borderId="1" xfId="0" applyNumberFormat="1" applyFont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11" fillId="0" borderId="0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left" vertical="center" wrapText="1"/>
    </xf>
    <xf numFmtId="14" fontId="3" fillId="3" borderId="5" xfId="0" applyNumberFormat="1" applyFont="1" applyFill="1" applyBorder="1" applyAlignment="1">
      <alignment horizontal="center" vertical="center" wrapText="1"/>
    </xf>
    <xf numFmtId="164" fontId="3" fillId="3" borderId="5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left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left" vertical="center" wrapText="1"/>
    </xf>
    <xf numFmtId="14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17" fontId="7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/>
    <xf numFmtId="0" fontId="1" fillId="3" borderId="1" xfId="0" applyFont="1" applyFill="1" applyBorder="1"/>
    <xf numFmtId="0" fontId="7" fillId="3" borderId="1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left" vertical="center" wrapText="1"/>
    </xf>
    <xf numFmtId="17" fontId="3" fillId="3" borderId="1" xfId="0" applyNumberFormat="1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164" fontId="3" fillId="3" borderId="4" xfId="0" applyNumberFormat="1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left" vertical="center" wrapText="1"/>
    </xf>
    <xf numFmtId="0" fontId="8" fillId="3" borderId="5" xfId="0" applyFont="1" applyFill="1" applyBorder="1" applyAlignment="1">
      <alignment horizontal="center" vertical="center"/>
    </xf>
    <xf numFmtId="17" fontId="8" fillId="3" borderId="5" xfId="0" applyNumberFormat="1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164" fontId="8" fillId="3" borderId="5" xfId="0" applyNumberFormat="1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center" vertical="center"/>
    </xf>
    <xf numFmtId="17" fontId="8" fillId="3" borderId="4" xfId="0" applyNumberFormat="1" applyFont="1" applyFill="1" applyBorder="1" applyAlignment="1">
      <alignment horizontal="center" vertical="center"/>
    </xf>
    <xf numFmtId="164" fontId="8" fillId="3" borderId="4" xfId="0" applyNumberFormat="1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164" fontId="8" fillId="3" borderId="1" xfId="0" applyNumberFormat="1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17" fontId="7" fillId="3" borderId="4" xfId="0" applyNumberFormat="1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0" xfId="0" applyFont="1" applyFill="1" applyAlignment="1">
      <alignment horizontal="left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left" vertical="center" wrapText="1"/>
    </xf>
    <xf numFmtId="17" fontId="10" fillId="3" borderId="1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left" vertical="center" wrapText="1"/>
    </xf>
    <xf numFmtId="14" fontId="7" fillId="3" borderId="5" xfId="0" applyNumberFormat="1" applyFont="1" applyFill="1" applyBorder="1" applyAlignment="1">
      <alignment horizontal="center" vertical="center"/>
    </xf>
    <xf numFmtId="164" fontId="7" fillId="3" borderId="5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center" vertical="center"/>
    </xf>
    <xf numFmtId="14" fontId="8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14" fontId="8" fillId="3" borderId="4" xfId="0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left" vertical="center"/>
    </xf>
    <xf numFmtId="0" fontId="7" fillId="3" borderId="5" xfId="0" applyFont="1" applyFill="1" applyBorder="1"/>
    <xf numFmtId="0" fontId="8" fillId="3" borderId="1" xfId="0" applyFont="1" applyFill="1" applyBorder="1" applyAlignment="1">
      <alignment horizontal="left" vertical="center"/>
    </xf>
    <xf numFmtId="0" fontId="8" fillId="3" borderId="1" xfId="0" applyFont="1" applyFill="1" applyBorder="1"/>
    <xf numFmtId="0" fontId="7" fillId="3" borderId="1" xfId="0" applyFont="1" applyFill="1" applyBorder="1" applyAlignment="1">
      <alignment horizontal="left" vertical="center"/>
    </xf>
    <xf numFmtId="0" fontId="7" fillId="3" borderId="1" xfId="0" applyFont="1" applyFill="1" applyBorder="1"/>
    <xf numFmtId="0" fontId="6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 wrapText="1"/>
    </xf>
    <xf numFmtId="17" fontId="7" fillId="3" borderId="1" xfId="0" applyNumberFormat="1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left" vertical="center" wrapText="1"/>
    </xf>
    <xf numFmtId="0" fontId="7" fillId="3" borderId="4" xfId="0" applyFont="1" applyFill="1" applyBorder="1"/>
    <xf numFmtId="14" fontId="7" fillId="3" borderId="4" xfId="0" applyNumberFormat="1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16" fontId="8" fillId="3" borderId="5" xfId="0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17" fontId="8" fillId="3" borderId="1" xfId="0" applyNumberFormat="1" applyFont="1" applyFill="1" applyBorder="1" applyAlignment="1">
      <alignment horizontal="center" vertical="center"/>
    </xf>
    <xf numFmtId="14" fontId="8" fillId="3" borderId="1" xfId="0" applyNumberFormat="1" applyFont="1" applyFill="1" applyBorder="1" applyAlignment="1">
      <alignment horizontal="center" vertical="center" wrapText="1"/>
    </xf>
    <xf numFmtId="17" fontId="8" fillId="3" borderId="1" xfId="0" applyNumberFormat="1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wrapText="1"/>
    </xf>
    <xf numFmtId="0" fontId="8" fillId="3" borderId="1" xfId="0" applyFont="1" applyFill="1" applyBorder="1" applyAlignment="1">
      <alignment vertical="top" wrapText="1"/>
    </xf>
    <xf numFmtId="0" fontId="8" fillId="3" borderId="1" xfId="0" applyFont="1" applyFill="1" applyBorder="1" applyAlignment="1">
      <alignment vertical="center" wrapText="1"/>
    </xf>
    <xf numFmtId="0" fontId="14" fillId="3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866775</xdr:colOff>
      <xdr:row>20</xdr:row>
      <xdr:rowOff>952500</xdr:rowOff>
    </xdr:to>
    <xdr:sp macro="" textlink="">
      <xdr:nvSpPr>
        <xdr:cNvPr id="1026" name="shapetype_202" hidden="1"/>
        <xdr:cNvSpPr txBox="1">
          <a:spLocks noSelect="1" noChangeArrowheads="1"/>
        </xdr:cNvSpPr>
      </xdr:nvSpPr>
      <xdr:spPr bwMode="auto">
        <a:xfrm>
          <a:off x="0" y="0"/>
          <a:ext cx="11849100" cy="91916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10"/>
  <sheetViews>
    <sheetView tabSelected="1" topLeftCell="A107" zoomScale="90" zoomScaleNormal="90" workbookViewId="0">
      <selection activeCell="A109" sqref="A109:P109"/>
    </sheetView>
  </sheetViews>
  <sheetFormatPr defaultRowHeight="18.75" x14ac:dyDescent="0.3"/>
  <cols>
    <col min="1" max="1" width="7.85546875" style="5" customWidth="1"/>
    <col min="2" max="2" width="38.85546875" style="1" customWidth="1"/>
    <col min="3" max="3" width="12.5703125" style="5" customWidth="1"/>
    <col min="4" max="4" width="17.42578125" style="1" customWidth="1"/>
    <col min="5" max="5" width="14.7109375" style="1" customWidth="1"/>
    <col min="6" max="6" width="14.42578125" style="1" customWidth="1"/>
    <col min="7" max="7" width="13.7109375" style="1" customWidth="1"/>
    <col min="8" max="8" width="26.5703125" style="1" customWidth="1"/>
    <col min="9" max="9" width="14.42578125" style="1" customWidth="1"/>
    <col min="10" max="10" width="13.7109375" style="1" customWidth="1"/>
    <col min="11" max="11" width="19.42578125" style="1" customWidth="1"/>
    <col min="12" max="12" width="14.85546875" style="1" customWidth="1"/>
    <col min="13" max="13" width="11.42578125" style="1" customWidth="1"/>
    <col min="14" max="14" width="13.7109375" style="1" customWidth="1"/>
    <col min="15" max="15" width="20.28515625" style="1" customWidth="1"/>
    <col min="16" max="16" width="43.28515625" style="1" customWidth="1"/>
    <col min="17" max="1025" width="6.5703125" style="1" customWidth="1"/>
  </cols>
  <sheetData>
    <row r="1" spans="1:16" ht="11.25" customHeight="1" x14ac:dyDescent="0.3"/>
    <row r="2" spans="1:16" ht="22.5" x14ac:dyDescent="0.3">
      <c r="A2" s="14" t="s">
        <v>111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4" spans="1:16" ht="75" customHeight="1" x14ac:dyDescent="0.3">
      <c r="A4" s="15" t="s">
        <v>0</v>
      </c>
      <c r="B4" s="16" t="s">
        <v>1</v>
      </c>
      <c r="C4" s="16" t="s">
        <v>225</v>
      </c>
      <c r="D4" s="16" t="s">
        <v>2</v>
      </c>
      <c r="E4" s="16"/>
      <c r="F4" s="16" t="s">
        <v>3</v>
      </c>
      <c r="G4" s="16"/>
      <c r="H4" s="16" t="s">
        <v>4</v>
      </c>
      <c r="I4" s="16" t="s">
        <v>5</v>
      </c>
      <c r="J4" s="16" t="s">
        <v>250</v>
      </c>
      <c r="K4" s="16" t="s">
        <v>6</v>
      </c>
      <c r="L4" s="16"/>
      <c r="M4" s="16" t="s">
        <v>224</v>
      </c>
      <c r="N4" s="16" t="s">
        <v>210</v>
      </c>
      <c r="O4" s="16" t="s">
        <v>7</v>
      </c>
      <c r="P4" s="17" t="s">
        <v>8</v>
      </c>
    </row>
    <row r="5" spans="1:16" ht="30.75" customHeight="1" x14ac:dyDescent="0.3">
      <c r="A5" s="15"/>
      <c r="B5" s="16"/>
      <c r="C5" s="16"/>
      <c r="D5" s="3" t="s">
        <v>9</v>
      </c>
      <c r="E5" s="3" t="s">
        <v>10</v>
      </c>
      <c r="F5" s="3" t="s">
        <v>9</v>
      </c>
      <c r="G5" s="3" t="s">
        <v>10</v>
      </c>
      <c r="H5" s="16"/>
      <c r="I5" s="16"/>
      <c r="J5" s="16"/>
      <c r="K5" s="2" t="s">
        <v>11</v>
      </c>
      <c r="L5" s="2" t="s">
        <v>131</v>
      </c>
      <c r="M5" s="16"/>
      <c r="N5" s="16"/>
      <c r="O5" s="16"/>
      <c r="P5" s="17"/>
    </row>
    <row r="6" spans="1:16" ht="19.5" thickBot="1" x14ac:dyDescent="0.35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>
        <v>16</v>
      </c>
    </row>
    <row r="7" spans="1:16" ht="19.5" thickBot="1" x14ac:dyDescent="0.35">
      <c r="A7" s="10" t="s">
        <v>237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2"/>
    </row>
    <row r="8" spans="1:16" x14ac:dyDescent="0.3">
      <c r="A8" s="18">
        <v>1</v>
      </c>
      <c r="B8" s="19" t="s">
        <v>12</v>
      </c>
      <c r="C8" s="18" t="s">
        <v>84</v>
      </c>
      <c r="D8" s="20">
        <v>43919</v>
      </c>
      <c r="E8" s="20">
        <v>43919</v>
      </c>
      <c r="F8" s="21">
        <v>100</v>
      </c>
      <c r="G8" s="21">
        <v>105</v>
      </c>
      <c r="H8" s="18"/>
      <c r="I8" s="18">
        <v>0</v>
      </c>
      <c r="J8" s="18">
        <v>0</v>
      </c>
      <c r="K8" s="18"/>
      <c r="L8" s="18">
        <v>0</v>
      </c>
      <c r="M8" s="18">
        <v>0</v>
      </c>
      <c r="N8" s="18">
        <v>0</v>
      </c>
      <c r="O8" s="18"/>
      <c r="P8" s="18"/>
    </row>
    <row r="9" spans="1:16" x14ac:dyDescent="0.3">
      <c r="A9" s="22">
        <f>A8+1</f>
        <v>2</v>
      </c>
      <c r="B9" s="23" t="s">
        <v>12</v>
      </c>
      <c r="C9" s="22" t="s">
        <v>84</v>
      </c>
      <c r="D9" s="24">
        <v>43965</v>
      </c>
      <c r="E9" s="24">
        <v>43965</v>
      </c>
      <c r="F9" s="25">
        <v>100</v>
      </c>
      <c r="G9" s="25">
        <v>115</v>
      </c>
      <c r="H9" s="22"/>
      <c r="I9" s="18">
        <v>0</v>
      </c>
      <c r="J9" s="18">
        <v>0</v>
      </c>
      <c r="K9" s="22"/>
      <c r="L9" s="18">
        <v>0</v>
      </c>
      <c r="M9" s="18">
        <v>0</v>
      </c>
      <c r="N9" s="18">
        <v>0</v>
      </c>
      <c r="O9" s="22"/>
      <c r="P9" s="22"/>
    </row>
    <row r="10" spans="1:16" x14ac:dyDescent="0.3">
      <c r="A10" s="22">
        <f t="shared" ref="A10:A23" si="0">A9+1</f>
        <v>3</v>
      </c>
      <c r="B10" s="23" t="s">
        <v>12</v>
      </c>
      <c r="C10" s="22" t="s">
        <v>84</v>
      </c>
      <c r="D10" s="24">
        <v>44108</v>
      </c>
      <c r="E10" s="24">
        <v>44108</v>
      </c>
      <c r="F10" s="25">
        <v>100</v>
      </c>
      <c r="G10" s="25">
        <v>107</v>
      </c>
      <c r="H10" s="22"/>
      <c r="I10" s="18">
        <v>0</v>
      </c>
      <c r="J10" s="18">
        <v>0</v>
      </c>
      <c r="K10" s="22"/>
      <c r="L10" s="18">
        <v>0</v>
      </c>
      <c r="M10" s="18">
        <v>0</v>
      </c>
      <c r="N10" s="18">
        <v>0</v>
      </c>
      <c r="O10" s="22"/>
      <c r="P10" s="22"/>
    </row>
    <row r="11" spans="1:16" ht="78.75" x14ac:dyDescent="0.3">
      <c r="A11" s="22">
        <f t="shared" si="0"/>
        <v>4</v>
      </c>
      <c r="B11" s="26" t="s">
        <v>165</v>
      </c>
      <c r="C11" s="22" t="s">
        <v>27</v>
      </c>
      <c r="D11" s="27">
        <v>44119</v>
      </c>
      <c r="E11" s="27">
        <v>44166</v>
      </c>
      <c r="F11" s="25">
        <v>248</v>
      </c>
      <c r="G11" s="25">
        <v>248</v>
      </c>
      <c r="H11" s="22"/>
      <c r="I11" s="18">
        <v>0</v>
      </c>
      <c r="J11" s="18">
        <v>0</v>
      </c>
      <c r="K11" s="22"/>
      <c r="L11" s="18">
        <v>0</v>
      </c>
      <c r="M11" s="18">
        <v>0</v>
      </c>
      <c r="N11" s="18">
        <v>0</v>
      </c>
      <c r="O11" s="28"/>
      <c r="P11" s="22"/>
    </row>
    <row r="12" spans="1:16" ht="31.5" x14ac:dyDescent="0.3">
      <c r="A12" s="22">
        <f t="shared" si="0"/>
        <v>5</v>
      </c>
      <c r="B12" s="26" t="s">
        <v>14</v>
      </c>
      <c r="C12" s="22" t="s">
        <v>166</v>
      </c>
      <c r="D12" s="27">
        <v>43891</v>
      </c>
      <c r="E12" s="27">
        <v>43922</v>
      </c>
      <c r="F12" s="25">
        <v>15</v>
      </c>
      <c r="G12" s="25">
        <v>15</v>
      </c>
      <c r="H12" s="22"/>
      <c r="I12" s="18">
        <v>0</v>
      </c>
      <c r="J12" s="18">
        <v>0</v>
      </c>
      <c r="K12" s="22"/>
      <c r="L12" s="18">
        <v>0</v>
      </c>
      <c r="M12" s="18">
        <v>0</v>
      </c>
      <c r="N12" s="18">
        <v>0</v>
      </c>
      <c r="O12" s="22"/>
      <c r="P12" s="22"/>
    </row>
    <row r="13" spans="1:16" ht="47.25" x14ac:dyDescent="0.3">
      <c r="A13" s="22">
        <f t="shared" si="0"/>
        <v>6</v>
      </c>
      <c r="B13" s="23" t="s">
        <v>167</v>
      </c>
      <c r="C13" s="22" t="s">
        <v>27</v>
      </c>
      <c r="D13" s="29" t="s">
        <v>168</v>
      </c>
      <c r="E13" s="29" t="s">
        <v>169</v>
      </c>
      <c r="F13" s="25">
        <v>80</v>
      </c>
      <c r="G13" s="25">
        <v>95</v>
      </c>
      <c r="H13" s="22"/>
      <c r="I13" s="18">
        <v>0</v>
      </c>
      <c r="J13" s="18">
        <v>0</v>
      </c>
      <c r="K13" s="22"/>
      <c r="L13" s="18">
        <v>0</v>
      </c>
      <c r="M13" s="18">
        <v>0</v>
      </c>
      <c r="N13" s="18">
        <v>0</v>
      </c>
      <c r="O13" s="22"/>
      <c r="P13" s="22"/>
    </row>
    <row r="14" spans="1:16" ht="63" x14ac:dyDescent="0.3">
      <c r="A14" s="22">
        <f t="shared" si="0"/>
        <v>7</v>
      </c>
      <c r="B14" s="23" t="s">
        <v>154</v>
      </c>
      <c r="C14" s="22" t="s">
        <v>86</v>
      </c>
      <c r="D14" s="28" t="s">
        <v>17</v>
      </c>
      <c r="E14" s="28" t="s">
        <v>17</v>
      </c>
      <c r="F14" s="25">
        <v>223</v>
      </c>
      <c r="G14" s="25">
        <v>215</v>
      </c>
      <c r="H14" s="22"/>
      <c r="I14" s="18">
        <v>0</v>
      </c>
      <c r="J14" s="18">
        <v>0</v>
      </c>
      <c r="K14" s="22"/>
      <c r="L14" s="18">
        <v>0</v>
      </c>
      <c r="M14" s="18">
        <v>0</v>
      </c>
      <c r="N14" s="18">
        <v>0</v>
      </c>
      <c r="O14" s="22"/>
      <c r="P14" s="22"/>
    </row>
    <row r="15" spans="1:16" ht="63" x14ac:dyDescent="0.3">
      <c r="A15" s="22">
        <f t="shared" si="0"/>
        <v>8</v>
      </c>
      <c r="B15" s="30" t="s">
        <v>170</v>
      </c>
      <c r="C15" s="31" t="s">
        <v>27</v>
      </c>
      <c r="D15" s="32" t="s">
        <v>172</v>
      </c>
      <c r="E15" s="32" t="s">
        <v>172</v>
      </c>
      <c r="F15" s="33">
        <v>14</v>
      </c>
      <c r="G15" s="33">
        <v>14</v>
      </c>
      <c r="H15" s="34" t="s">
        <v>171</v>
      </c>
      <c r="I15" s="18">
        <v>0</v>
      </c>
      <c r="J15" s="18">
        <v>0</v>
      </c>
      <c r="K15" s="35"/>
      <c r="L15" s="18">
        <v>0</v>
      </c>
      <c r="M15" s="18">
        <v>0</v>
      </c>
      <c r="N15" s="18">
        <v>0</v>
      </c>
      <c r="O15" s="36"/>
      <c r="P15" s="36"/>
    </row>
    <row r="16" spans="1:16" ht="31.5" x14ac:dyDescent="0.3">
      <c r="A16" s="22">
        <f t="shared" si="0"/>
        <v>9</v>
      </c>
      <c r="B16" s="23" t="s">
        <v>156</v>
      </c>
      <c r="C16" s="22" t="s">
        <v>84</v>
      </c>
      <c r="D16" s="28" t="s">
        <v>173</v>
      </c>
      <c r="E16" s="28" t="s">
        <v>174</v>
      </c>
      <c r="F16" s="25">
        <v>240</v>
      </c>
      <c r="G16" s="25">
        <v>240</v>
      </c>
      <c r="H16" s="22"/>
      <c r="I16" s="18">
        <v>0</v>
      </c>
      <c r="J16" s="18">
        <v>0</v>
      </c>
      <c r="K16" s="22"/>
      <c r="L16" s="18">
        <v>0</v>
      </c>
      <c r="M16" s="18">
        <v>0</v>
      </c>
      <c r="N16" s="18">
        <v>0</v>
      </c>
      <c r="O16" s="22"/>
      <c r="P16" s="22"/>
    </row>
    <row r="17" spans="1:17" ht="63" x14ac:dyDescent="0.3">
      <c r="A17" s="22">
        <f t="shared" si="0"/>
        <v>10</v>
      </c>
      <c r="B17" s="23" t="s">
        <v>16</v>
      </c>
      <c r="C17" s="22" t="s">
        <v>84</v>
      </c>
      <c r="D17" s="28" t="s">
        <v>175</v>
      </c>
      <c r="E17" s="28" t="s">
        <v>176</v>
      </c>
      <c r="F17" s="25">
        <v>8</v>
      </c>
      <c r="G17" s="25">
        <v>8</v>
      </c>
      <c r="H17" s="22"/>
      <c r="I17" s="18">
        <v>0</v>
      </c>
      <c r="J17" s="18">
        <v>0</v>
      </c>
      <c r="K17" s="22"/>
      <c r="L17" s="18">
        <v>0</v>
      </c>
      <c r="M17" s="18">
        <v>0</v>
      </c>
      <c r="N17" s="18">
        <v>0</v>
      </c>
      <c r="O17" s="22"/>
      <c r="P17" s="22"/>
    </row>
    <row r="18" spans="1:17" ht="66" customHeight="1" x14ac:dyDescent="0.3">
      <c r="A18" s="22">
        <f t="shared" si="0"/>
        <v>11</v>
      </c>
      <c r="B18" s="30" t="s">
        <v>177</v>
      </c>
      <c r="C18" s="31" t="s">
        <v>129</v>
      </c>
      <c r="D18" s="28" t="s">
        <v>178</v>
      </c>
      <c r="E18" s="28" t="s">
        <v>25</v>
      </c>
      <c r="F18" s="25">
        <v>0</v>
      </c>
      <c r="G18" s="25"/>
      <c r="H18" s="35"/>
      <c r="I18" s="18">
        <v>0</v>
      </c>
      <c r="J18" s="18">
        <v>0</v>
      </c>
      <c r="K18" s="35"/>
      <c r="L18" s="18">
        <v>0</v>
      </c>
      <c r="M18" s="18">
        <v>0</v>
      </c>
      <c r="N18" s="18">
        <v>0</v>
      </c>
      <c r="O18" s="28" t="s">
        <v>28</v>
      </c>
      <c r="P18" s="36"/>
    </row>
    <row r="19" spans="1:17" ht="72.75" customHeight="1" x14ac:dyDescent="0.3">
      <c r="A19" s="22">
        <f t="shared" si="0"/>
        <v>12</v>
      </c>
      <c r="B19" s="30" t="s">
        <v>179</v>
      </c>
      <c r="C19" s="31" t="s">
        <v>129</v>
      </c>
      <c r="D19" s="28" t="s">
        <v>180</v>
      </c>
      <c r="E19" s="28" t="s">
        <v>25</v>
      </c>
      <c r="F19" s="25">
        <v>0</v>
      </c>
      <c r="G19" s="25"/>
      <c r="H19" s="37"/>
      <c r="I19" s="18">
        <v>0</v>
      </c>
      <c r="J19" s="18">
        <v>0</v>
      </c>
      <c r="K19" s="35"/>
      <c r="L19" s="18">
        <v>0</v>
      </c>
      <c r="M19" s="18">
        <v>0</v>
      </c>
      <c r="N19" s="18">
        <v>0</v>
      </c>
      <c r="O19" s="28" t="s">
        <v>28</v>
      </c>
      <c r="P19" s="36"/>
    </row>
    <row r="20" spans="1:17" ht="67.5" customHeight="1" x14ac:dyDescent="0.3">
      <c r="A20" s="22">
        <f t="shared" si="0"/>
        <v>13</v>
      </c>
      <c r="B20" s="30" t="s">
        <v>155</v>
      </c>
      <c r="C20" s="22" t="s">
        <v>87</v>
      </c>
      <c r="D20" s="28" t="s">
        <v>17</v>
      </c>
      <c r="E20" s="28" t="s">
        <v>17</v>
      </c>
      <c r="F20" s="25">
        <v>673</v>
      </c>
      <c r="G20" s="25">
        <v>673</v>
      </c>
      <c r="H20" s="28" t="s">
        <v>18</v>
      </c>
      <c r="I20" s="18">
        <v>0</v>
      </c>
      <c r="J20" s="18">
        <v>0</v>
      </c>
      <c r="K20" s="22"/>
      <c r="L20" s="18">
        <v>0</v>
      </c>
      <c r="M20" s="18">
        <v>0</v>
      </c>
      <c r="N20" s="18">
        <v>0</v>
      </c>
      <c r="O20" s="22"/>
      <c r="P20" s="22"/>
    </row>
    <row r="21" spans="1:17" ht="47.25" x14ac:dyDescent="0.3">
      <c r="A21" s="22">
        <f t="shared" si="0"/>
        <v>14</v>
      </c>
      <c r="B21" s="38" t="s">
        <v>209</v>
      </c>
      <c r="C21" s="22"/>
      <c r="D21" s="28" t="s">
        <v>17</v>
      </c>
      <c r="E21" s="28" t="s">
        <v>17</v>
      </c>
      <c r="F21" s="25">
        <v>150</v>
      </c>
      <c r="G21" s="25">
        <v>179</v>
      </c>
      <c r="H21" s="22"/>
      <c r="I21" s="18">
        <v>0</v>
      </c>
      <c r="J21" s="18">
        <v>0</v>
      </c>
      <c r="K21" s="22"/>
      <c r="L21" s="18">
        <v>0</v>
      </c>
      <c r="M21" s="18">
        <v>0</v>
      </c>
      <c r="N21" s="18">
        <v>0</v>
      </c>
      <c r="O21" s="22"/>
      <c r="P21" s="22"/>
    </row>
    <row r="22" spans="1:17" ht="100.5" customHeight="1" x14ac:dyDescent="0.3">
      <c r="A22" s="22">
        <f t="shared" si="0"/>
        <v>15</v>
      </c>
      <c r="B22" s="38" t="s">
        <v>157</v>
      </c>
      <c r="C22" s="22" t="s">
        <v>84</v>
      </c>
      <c r="D22" s="39">
        <v>43891</v>
      </c>
      <c r="E22" s="37" t="s">
        <v>13</v>
      </c>
      <c r="F22" s="25">
        <v>14</v>
      </c>
      <c r="G22" s="25">
        <v>0</v>
      </c>
      <c r="H22" s="22"/>
      <c r="I22" s="18">
        <v>0</v>
      </c>
      <c r="J22" s="18">
        <v>0</v>
      </c>
      <c r="K22" s="22"/>
      <c r="L22" s="18">
        <v>0</v>
      </c>
      <c r="M22" s="18">
        <v>0</v>
      </c>
      <c r="N22" s="18">
        <v>0</v>
      </c>
      <c r="O22" s="28" t="s">
        <v>28</v>
      </c>
      <c r="P22" s="28" t="s">
        <v>205</v>
      </c>
    </row>
    <row r="23" spans="1:17" ht="82.5" customHeight="1" thickBot="1" x14ac:dyDescent="0.35">
      <c r="A23" s="22">
        <f t="shared" si="0"/>
        <v>16</v>
      </c>
      <c r="B23" s="40" t="s">
        <v>19</v>
      </c>
      <c r="C23" s="41"/>
      <c r="D23" s="42" t="s">
        <v>17</v>
      </c>
      <c r="E23" s="42" t="s">
        <v>17</v>
      </c>
      <c r="F23" s="43">
        <v>188</v>
      </c>
      <c r="G23" s="43">
        <v>188</v>
      </c>
      <c r="H23" s="42" t="s">
        <v>20</v>
      </c>
      <c r="I23" s="41">
        <v>188</v>
      </c>
      <c r="J23" s="41">
        <v>0</v>
      </c>
      <c r="K23" s="41"/>
      <c r="L23" s="18">
        <v>0</v>
      </c>
      <c r="M23" s="18">
        <v>0</v>
      </c>
      <c r="N23" s="41">
        <v>141</v>
      </c>
      <c r="O23" s="41"/>
      <c r="P23" s="41"/>
    </row>
    <row r="24" spans="1:17" ht="19.5" thickBot="1" x14ac:dyDescent="0.35">
      <c r="A24" s="10" t="s">
        <v>22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2"/>
    </row>
    <row r="25" spans="1:17" ht="84.75" customHeight="1" x14ac:dyDescent="0.3">
      <c r="A25" s="18">
        <f>A23+1</f>
        <v>17</v>
      </c>
      <c r="B25" s="44" t="s">
        <v>21</v>
      </c>
      <c r="C25" s="45" t="s">
        <v>129</v>
      </c>
      <c r="D25" s="46" t="s">
        <v>228</v>
      </c>
      <c r="E25" s="47" t="s">
        <v>227</v>
      </c>
      <c r="F25" s="48">
        <v>0</v>
      </c>
      <c r="G25" s="48">
        <v>4</v>
      </c>
      <c r="H25" s="45"/>
      <c r="I25" s="45">
        <v>0</v>
      </c>
      <c r="J25" s="45">
        <v>0</v>
      </c>
      <c r="K25" s="45"/>
      <c r="L25" s="45">
        <v>0</v>
      </c>
      <c r="M25" s="45">
        <v>0</v>
      </c>
      <c r="N25" s="45">
        <v>0</v>
      </c>
      <c r="O25" s="49" t="s">
        <v>88</v>
      </c>
      <c r="P25" s="45"/>
    </row>
    <row r="26" spans="1:17" ht="72" customHeight="1" thickBot="1" x14ac:dyDescent="0.35">
      <c r="A26" s="41">
        <f>A25+1</f>
        <v>18</v>
      </c>
      <c r="B26" s="50" t="s">
        <v>158</v>
      </c>
      <c r="C26" s="51" t="s">
        <v>129</v>
      </c>
      <c r="D26" s="52">
        <v>44075</v>
      </c>
      <c r="E26" s="51" t="s">
        <v>25</v>
      </c>
      <c r="F26" s="53">
        <v>30</v>
      </c>
      <c r="G26" s="53">
        <v>0</v>
      </c>
      <c r="H26" s="51"/>
      <c r="I26" s="51">
        <v>0</v>
      </c>
      <c r="J26" s="51">
        <v>0</v>
      </c>
      <c r="K26" s="51"/>
      <c r="L26" s="51">
        <v>0</v>
      </c>
      <c r="M26" s="51">
        <v>0</v>
      </c>
      <c r="N26" s="51">
        <v>0</v>
      </c>
      <c r="O26" s="42" t="s">
        <v>88</v>
      </c>
      <c r="P26" s="51"/>
    </row>
    <row r="27" spans="1:17" ht="19.5" thickBot="1" x14ac:dyDescent="0.35">
      <c r="A27" s="10" t="s">
        <v>226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2"/>
    </row>
    <row r="28" spans="1:17" ht="71.25" customHeight="1" x14ac:dyDescent="0.3">
      <c r="A28" s="54">
        <f>A26+1</f>
        <v>19</v>
      </c>
      <c r="B28" s="55" t="s">
        <v>159</v>
      </c>
      <c r="C28" s="54" t="s">
        <v>85</v>
      </c>
      <c r="D28" s="56" t="s">
        <v>112</v>
      </c>
      <c r="E28" s="54" t="s">
        <v>25</v>
      </c>
      <c r="F28" s="48">
        <v>0</v>
      </c>
      <c r="G28" s="48">
        <v>0</v>
      </c>
      <c r="H28" s="54"/>
      <c r="I28" s="54">
        <v>0</v>
      </c>
      <c r="J28" s="54">
        <v>0</v>
      </c>
      <c r="K28" s="54">
        <v>0</v>
      </c>
      <c r="L28" s="54">
        <v>0</v>
      </c>
      <c r="M28" s="54">
        <v>0</v>
      </c>
      <c r="N28" s="54">
        <v>0</v>
      </c>
      <c r="O28" s="49" t="s">
        <v>88</v>
      </c>
      <c r="P28" s="57"/>
      <c r="Q28" s="4"/>
    </row>
    <row r="29" spans="1:17" ht="30.75" customHeight="1" x14ac:dyDescent="0.3">
      <c r="A29" s="37">
        <f>A28+1</f>
        <v>20</v>
      </c>
      <c r="B29" s="38" t="s">
        <v>110</v>
      </c>
      <c r="C29" s="37" t="s">
        <v>85</v>
      </c>
      <c r="D29" s="58" t="s">
        <v>239</v>
      </c>
      <c r="E29" s="58" t="s">
        <v>15</v>
      </c>
      <c r="F29" s="59">
        <v>240</v>
      </c>
      <c r="G29" s="59">
        <v>240</v>
      </c>
      <c r="H29" s="37"/>
      <c r="I29" s="37">
        <v>0</v>
      </c>
      <c r="J29" s="37">
        <v>0</v>
      </c>
      <c r="K29" s="37"/>
      <c r="L29" s="37">
        <v>0</v>
      </c>
      <c r="M29" s="37"/>
      <c r="N29" s="37">
        <v>0</v>
      </c>
      <c r="O29" s="58"/>
      <c r="P29" s="37"/>
      <c r="Q29" s="4"/>
    </row>
    <row r="30" spans="1:17" ht="24" customHeight="1" thickBot="1" x14ac:dyDescent="0.35">
      <c r="A30" s="60">
        <f>A29+1</f>
        <v>21</v>
      </c>
      <c r="B30" s="40" t="s">
        <v>67</v>
      </c>
      <c r="C30" s="60" t="s">
        <v>84</v>
      </c>
      <c r="D30" s="61">
        <v>43922</v>
      </c>
      <c r="E30" s="61">
        <v>43922</v>
      </c>
      <c r="F30" s="53">
        <v>1000</v>
      </c>
      <c r="G30" s="53">
        <v>1000</v>
      </c>
      <c r="H30" s="60"/>
      <c r="I30" s="60">
        <v>0</v>
      </c>
      <c r="J30" s="60">
        <v>0</v>
      </c>
      <c r="K30" s="60"/>
      <c r="L30" s="60">
        <v>0</v>
      </c>
      <c r="M30" s="60"/>
      <c r="N30" s="60">
        <v>0</v>
      </c>
      <c r="O30" s="62"/>
      <c r="P30" s="60"/>
      <c r="Q30" s="4"/>
    </row>
    <row r="31" spans="1:17" ht="19.5" thickBot="1" x14ac:dyDescent="0.35">
      <c r="A31" s="10" t="s">
        <v>24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2"/>
    </row>
    <row r="32" spans="1:17" ht="78" customHeight="1" x14ac:dyDescent="0.3">
      <c r="A32" s="18">
        <f>A30+1</f>
        <v>22</v>
      </c>
      <c r="B32" s="63" t="s">
        <v>181</v>
      </c>
      <c r="C32" s="64" t="s">
        <v>182</v>
      </c>
      <c r="D32" s="64" t="s">
        <v>206</v>
      </c>
      <c r="E32" s="64" t="s">
        <v>38</v>
      </c>
      <c r="F32" s="48">
        <v>0</v>
      </c>
      <c r="G32" s="48">
        <v>0</v>
      </c>
      <c r="H32" s="64" t="s">
        <v>198</v>
      </c>
      <c r="I32" s="64">
        <v>0</v>
      </c>
      <c r="J32" s="64">
        <v>0</v>
      </c>
      <c r="K32" s="64" t="s">
        <v>25</v>
      </c>
      <c r="L32" s="64">
        <v>0</v>
      </c>
      <c r="M32" s="64">
        <v>0</v>
      </c>
      <c r="N32" s="64">
        <v>0</v>
      </c>
      <c r="O32" s="64"/>
      <c r="P32" s="64" t="s">
        <v>207</v>
      </c>
    </row>
    <row r="33" spans="1:16" ht="63" x14ac:dyDescent="0.3">
      <c r="A33" s="22">
        <f>A32+1</f>
        <v>23</v>
      </c>
      <c r="B33" s="65" t="s">
        <v>119</v>
      </c>
      <c r="C33" s="66" t="s">
        <v>184</v>
      </c>
      <c r="D33" s="66" t="s">
        <v>229</v>
      </c>
      <c r="E33" s="66" t="s">
        <v>229</v>
      </c>
      <c r="F33" s="59">
        <v>2400</v>
      </c>
      <c r="G33" s="59">
        <v>2400</v>
      </c>
      <c r="H33" s="66" t="s">
        <v>198</v>
      </c>
      <c r="I33" s="66">
        <v>0</v>
      </c>
      <c r="J33" s="64">
        <v>0</v>
      </c>
      <c r="K33" s="66" t="s">
        <v>25</v>
      </c>
      <c r="L33" s="66">
        <v>0</v>
      </c>
      <c r="M33" s="64">
        <v>0</v>
      </c>
      <c r="N33" s="64">
        <v>0</v>
      </c>
      <c r="O33" s="66"/>
      <c r="P33" s="66"/>
    </row>
    <row r="34" spans="1:16" ht="125.25" customHeight="1" x14ac:dyDescent="0.3">
      <c r="A34" s="22">
        <f t="shared" ref="A34:A67" si="1">A33+1</f>
        <v>24</v>
      </c>
      <c r="B34" s="67" t="s">
        <v>163</v>
      </c>
      <c r="C34" s="66" t="s">
        <v>185</v>
      </c>
      <c r="D34" s="68">
        <v>43891</v>
      </c>
      <c r="E34" s="68">
        <v>43891</v>
      </c>
      <c r="F34" s="59">
        <v>92</v>
      </c>
      <c r="G34" s="59">
        <v>92</v>
      </c>
      <c r="H34" s="66" t="s">
        <v>24</v>
      </c>
      <c r="I34" s="66">
        <v>0</v>
      </c>
      <c r="J34" s="64">
        <v>0</v>
      </c>
      <c r="K34" s="66" t="s">
        <v>25</v>
      </c>
      <c r="L34" s="66">
        <v>0</v>
      </c>
      <c r="M34" s="64">
        <v>0</v>
      </c>
      <c r="N34" s="64">
        <v>0</v>
      </c>
      <c r="O34" s="66"/>
      <c r="P34" s="66"/>
    </row>
    <row r="35" spans="1:16" ht="101.25" customHeight="1" x14ac:dyDescent="0.3">
      <c r="A35" s="22">
        <f t="shared" si="1"/>
        <v>25</v>
      </c>
      <c r="B35" s="65" t="s">
        <v>91</v>
      </c>
      <c r="C35" s="66" t="s">
        <v>26</v>
      </c>
      <c r="D35" s="68">
        <v>44105</v>
      </c>
      <c r="E35" s="68">
        <v>44105</v>
      </c>
      <c r="F35" s="59">
        <v>15</v>
      </c>
      <c r="G35" s="59">
        <v>18</v>
      </c>
      <c r="H35" s="66" t="s">
        <v>240</v>
      </c>
      <c r="I35" s="66">
        <v>0</v>
      </c>
      <c r="J35" s="64">
        <v>0</v>
      </c>
      <c r="K35" s="66" t="s">
        <v>25</v>
      </c>
      <c r="L35" s="66">
        <v>0</v>
      </c>
      <c r="M35" s="64">
        <v>0</v>
      </c>
      <c r="N35" s="64">
        <v>0</v>
      </c>
      <c r="O35" s="66"/>
      <c r="P35" s="66"/>
    </row>
    <row r="36" spans="1:16" ht="77.25" customHeight="1" x14ac:dyDescent="0.3">
      <c r="A36" s="22">
        <f t="shared" si="1"/>
        <v>26</v>
      </c>
      <c r="B36" s="67" t="s">
        <v>186</v>
      </c>
      <c r="C36" s="66" t="s">
        <v>187</v>
      </c>
      <c r="D36" s="66" t="s">
        <v>183</v>
      </c>
      <c r="E36" s="66" t="s">
        <v>25</v>
      </c>
      <c r="F36" s="59">
        <v>298</v>
      </c>
      <c r="G36" s="59">
        <v>0</v>
      </c>
      <c r="H36" s="66" t="s">
        <v>199</v>
      </c>
      <c r="I36" s="66">
        <v>0</v>
      </c>
      <c r="J36" s="64">
        <v>0</v>
      </c>
      <c r="K36" s="66" t="s">
        <v>25</v>
      </c>
      <c r="L36" s="66">
        <v>0</v>
      </c>
      <c r="M36" s="64">
        <v>0</v>
      </c>
      <c r="N36" s="64">
        <v>0</v>
      </c>
      <c r="O36" s="66" t="s">
        <v>28</v>
      </c>
      <c r="P36" s="66"/>
    </row>
    <row r="37" spans="1:16" ht="77.25" customHeight="1" x14ac:dyDescent="0.3">
      <c r="A37" s="69">
        <f t="shared" si="1"/>
        <v>27</v>
      </c>
      <c r="B37" s="67" t="s">
        <v>92</v>
      </c>
      <c r="C37" s="66" t="s">
        <v>188</v>
      </c>
      <c r="D37" s="66" t="s">
        <v>38</v>
      </c>
      <c r="E37" s="66" t="s">
        <v>38</v>
      </c>
      <c r="F37" s="59">
        <f>461+688</f>
        <v>1149</v>
      </c>
      <c r="G37" s="59">
        <f>461+688</f>
        <v>1149</v>
      </c>
      <c r="H37" s="66" t="s">
        <v>200</v>
      </c>
      <c r="I37" s="66">
        <v>0</v>
      </c>
      <c r="J37" s="64">
        <v>0</v>
      </c>
      <c r="K37" s="66" t="s">
        <v>25</v>
      </c>
      <c r="L37" s="66">
        <v>0</v>
      </c>
      <c r="M37" s="64">
        <v>0</v>
      </c>
      <c r="N37" s="64">
        <v>0</v>
      </c>
      <c r="O37" s="66"/>
      <c r="P37" s="66"/>
    </row>
    <row r="38" spans="1:16" ht="73.5" customHeight="1" x14ac:dyDescent="0.3">
      <c r="A38" s="70"/>
      <c r="B38" s="65" t="s">
        <v>41</v>
      </c>
      <c r="C38" s="66" t="s">
        <v>187</v>
      </c>
      <c r="D38" s="66" t="s">
        <v>38</v>
      </c>
      <c r="E38" s="66" t="s">
        <v>38</v>
      </c>
      <c r="F38" s="59">
        <v>1833</v>
      </c>
      <c r="G38" s="59">
        <v>1833</v>
      </c>
      <c r="H38" s="66" t="s">
        <v>201</v>
      </c>
      <c r="I38" s="66">
        <v>0</v>
      </c>
      <c r="J38" s="64">
        <v>0</v>
      </c>
      <c r="K38" s="66" t="s">
        <v>25</v>
      </c>
      <c r="L38" s="66">
        <v>0</v>
      </c>
      <c r="M38" s="64">
        <v>0</v>
      </c>
      <c r="N38" s="64">
        <v>0</v>
      </c>
      <c r="O38" s="66"/>
      <c r="P38" s="66"/>
    </row>
    <row r="39" spans="1:16" ht="78.75" x14ac:dyDescent="0.3">
      <c r="A39" s="22">
        <f>A37+1</f>
        <v>28</v>
      </c>
      <c r="B39" s="67" t="s">
        <v>118</v>
      </c>
      <c r="C39" s="66" t="s">
        <v>187</v>
      </c>
      <c r="D39" s="66" t="s">
        <v>38</v>
      </c>
      <c r="E39" s="66" t="s">
        <v>38</v>
      </c>
      <c r="F39" s="59">
        <v>11600</v>
      </c>
      <c r="G39" s="59">
        <v>11600</v>
      </c>
      <c r="H39" s="66" t="s">
        <v>200</v>
      </c>
      <c r="I39" s="66">
        <v>0</v>
      </c>
      <c r="J39" s="64">
        <v>0</v>
      </c>
      <c r="K39" s="66" t="s">
        <v>25</v>
      </c>
      <c r="L39" s="66">
        <v>0</v>
      </c>
      <c r="M39" s="64">
        <v>0</v>
      </c>
      <c r="N39" s="64">
        <v>0</v>
      </c>
      <c r="O39" s="66"/>
      <c r="P39" s="66"/>
    </row>
    <row r="40" spans="1:16" ht="94.5" x14ac:dyDescent="0.3">
      <c r="A40" s="22">
        <f t="shared" si="1"/>
        <v>29</v>
      </c>
      <c r="B40" s="65" t="s">
        <v>162</v>
      </c>
      <c r="C40" s="66" t="s">
        <v>187</v>
      </c>
      <c r="D40" s="66" t="s">
        <v>38</v>
      </c>
      <c r="E40" s="66" t="s">
        <v>38</v>
      </c>
      <c r="F40" s="59">
        <v>7970</v>
      </c>
      <c r="G40" s="59">
        <v>7970</v>
      </c>
      <c r="H40" s="66" t="s">
        <v>200</v>
      </c>
      <c r="I40" s="66">
        <v>0</v>
      </c>
      <c r="J40" s="64">
        <v>0</v>
      </c>
      <c r="K40" s="66" t="s">
        <v>25</v>
      </c>
      <c r="L40" s="66">
        <v>0</v>
      </c>
      <c r="M40" s="64">
        <v>0</v>
      </c>
      <c r="N40" s="64">
        <v>0</v>
      </c>
      <c r="O40" s="66"/>
      <c r="P40" s="66"/>
    </row>
    <row r="41" spans="1:16" ht="47.25" x14ac:dyDescent="0.3">
      <c r="A41" s="22">
        <f t="shared" si="1"/>
        <v>30</v>
      </c>
      <c r="B41" s="67" t="s">
        <v>189</v>
      </c>
      <c r="C41" s="66" t="s">
        <v>187</v>
      </c>
      <c r="D41" s="66" t="s">
        <v>38</v>
      </c>
      <c r="E41" s="66" t="s">
        <v>38</v>
      </c>
      <c r="F41" s="59">
        <v>21037</v>
      </c>
      <c r="G41" s="59">
        <v>21037</v>
      </c>
      <c r="H41" s="66" t="s">
        <v>198</v>
      </c>
      <c r="I41" s="66">
        <v>0</v>
      </c>
      <c r="J41" s="64">
        <v>0</v>
      </c>
      <c r="K41" s="66" t="s">
        <v>25</v>
      </c>
      <c r="L41" s="66">
        <v>0</v>
      </c>
      <c r="M41" s="64">
        <v>0</v>
      </c>
      <c r="N41" s="64">
        <v>0</v>
      </c>
      <c r="O41" s="66"/>
      <c r="P41" s="66"/>
    </row>
    <row r="42" spans="1:16" ht="63" x14ac:dyDescent="0.3">
      <c r="A42" s="22">
        <f t="shared" si="1"/>
        <v>31</v>
      </c>
      <c r="B42" s="67" t="s">
        <v>116</v>
      </c>
      <c r="C42" s="66" t="s">
        <v>187</v>
      </c>
      <c r="D42" s="66" t="s">
        <v>38</v>
      </c>
      <c r="E42" s="66" t="s">
        <v>38</v>
      </c>
      <c r="F42" s="59">
        <v>19600</v>
      </c>
      <c r="G42" s="59">
        <v>19600</v>
      </c>
      <c r="H42" s="66" t="s">
        <v>198</v>
      </c>
      <c r="I42" s="66">
        <v>0</v>
      </c>
      <c r="J42" s="64">
        <v>0</v>
      </c>
      <c r="K42" s="66" t="s">
        <v>25</v>
      </c>
      <c r="L42" s="66">
        <v>0</v>
      </c>
      <c r="M42" s="64">
        <v>0</v>
      </c>
      <c r="N42" s="64">
        <v>0</v>
      </c>
      <c r="O42" s="66"/>
      <c r="P42" s="66"/>
    </row>
    <row r="43" spans="1:16" ht="78.75" x14ac:dyDescent="0.3">
      <c r="A43" s="22">
        <f t="shared" si="1"/>
        <v>32</v>
      </c>
      <c r="B43" s="67" t="s">
        <v>117</v>
      </c>
      <c r="C43" s="66" t="s">
        <v>187</v>
      </c>
      <c r="D43" s="68">
        <v>43891</v>
      </c>
      <c r="E43" s="68">
        <v>43891</v>
      </c>
      <c r="F43" s="59">
        <v>1890</v>
      </c>
      <c r="G43" s="59">
        <v>1890</v>
      </c>
      <c r="H43" s="66" t="s">
        <v>200</v>
      </c>
      <c r="I43" s="66">
        <v>0</v>
      </c>
      <c r="J43" s="64">
        <v>0</v>
      </c>
      <c r="K43" s="66" t="s">
        <v>25</v>
      </c>
      <c r="L43" s="66">
        <v>0</v>
      </c>
      <c r="M43" s="64">
        <v>0</v>
      </c>
      <c r="N43" s="64">
        <v>0</v>
      </c>
      <c r="O43" s="66"/>
      <c r="P43" s="66"/>
    </row>
    <row r="44" spans="1:16" ht="90" customHeight="1" x14ac:dyDescent="0.3">
      <c r="A44" s="22">
        <f t="shared" si="1"/>
        <v>33</v>
      </c>
      <c r="B44" s="65" t="s">
        <v>190</v>
      </c>
      <c r="C44" s="66" t="s">
        <v>187</v>
      </c>
      <c r="D44" s="66" t="s">
        <v>38</v>
      </c>
      <c r="E44" s="66" t="s">
        <v>38</v>
      </c>
      <c r="F44" s="59">
        <v>1990</v>
      </c>
      <c r="G44" s="59">
        <v>1990</v>
      </c>
      <c r="H44" s="66" t="s">
        <v>202</v>
      </c>
      <c r="I44" s="66">
        <v>0</v>
      </c>
      <c r="J44" s="64">
        <v>0</v>
      </c>
      <c r="K44" s="66" t="s">
        <v>25</v>
      </c>
      <c r="L44" s="66">
        <v>0</v>
      </c>
      <c r="M44" s="64">
        <v>0</v>
      </c>
      <c r="N44" s="64">
        <v>0</v>
      </c>
      <c r="O44" s="66"/>
      <c r="P44" s="66"/>
    </row>
    <row r="45" spans="1:16" ht="68.25" customHeight="1" x14ac:dyDescent="0.3">
      <c r="A45" s="22">
        <f t="shared" si="1"/>
        <v>34</v>
      </c>
      <c r="B45" s="67" t="s">
        <v>120</v>
      </c>
      <c r="C45" s="66" t="s">
        <v>187</v>
      </c>
      <c r="D45" s="66" t="s">
        <v>38</v>
      </c>
      <c r="E45" s="66" t="s">
        <v>38</v>
      </c>
      <c r="F45" s="59">
        <v>5752</v>
      </c>
      <c r="G45" s="59">
        <v>5752</v>
      </c>
      <c r="H45" s="66" t="s">
        <v>202</v>
      </c>
      <c r="I45" s="66">
        <v>0</v>
      </c>
      <c r="J45" s="64">
        <v>0</v>
      </c>
      <c r="K45" s="66" t="s">
        <v>25</v>
      </c>
      <c r="L45" s="66">
        <v>0</v>
      </c>
      <c r="M45" s="64">
        <v>0</v>
      </c>
      <c r="N45" s="64">
        <v>0</v>
      </c>
      <c r="O45" s="66"/>
      <c r="P45" s="66"/>
    </row>
    <row r="46" spans="1:16" ht="47.25" x14ac:dyDescent="0.3">
      <c r="A46" s="22">
        <f t="shared" si="1"/>
        <v>35</v>
      </c>
      <c r="B46" s="65" t="s">
        <v>39</v>
      </c>
      <c r="C46" s="66" t="s">
        <v>187</v>
      </c>
      <c r="D46" s="66" t="s">
        <v>38</v>
      </c>
      <c r="E46" s="66" t="s">
        <v>38</v>
      </c>
      <c r="F46" s="59">
        <v>2408</v>
      </c>
      <c r="G46" s="59">
        <v>2408</v>
      </c>
      <c r="H46" s="66" t="s">
        <v>203</v>
      </c>
      <c r="I46" s="66">
        <v>0</v>
      </c>
      <c r="J46" s="64">
        <v>0</v>
      </c>
      <c r="K46" s="66" t="s">
        <v>25</v>
      </c>
      <c r="L46" s="66">
        <v>0</v>
      </c>
      <c r="M46" s="64">
        <v>0</v>
      </c>
      <c r="N46" s="64">
        <v>0</v>
      </c>
      <c r="O46" s="66"/>
      <c r="P46" s="66"/>
    </row>
    <row r="47" spans="1:16" ht="78.75" x14ac:dyDescent="0.3">
      <c r="A47" s="22">
        <f t="shared" si="1"/>
        <v>36</v>
      </c>
      <c r="B47" s="67" t="s">
        <v>115</v>
      </c>
      <c r="C47" s="66" t="s">
        <v>187</v>
      </c>
      <c r="D47" s="66" t="s">
        <v>38</v>
      </c>
      <c r="E47" s="66" t="s">
        <v>38</v>
      </c>
      <c r="F47" s="59">
        <v>5920</v>
      </c>
      <c r="G47" s="59">
        <v>5920</v>
      </c>
      <c r="H47" s="58" t="s">
        <v>251</v>
      </c>
      <c r="I47" s="66">
        <v>0</v>
      </c>
      <c r="J47" s="64">
        <v>0</v>
      </c>
      <c r="K47" s="66" t="s">
        <v>25</v>
      </c>
      <c r="L47" s="66">
        <v>0</v>
      </c>
      <c r="M47" s="64">
        <v>0</v>
      </c>
      <c r="N47" s="64">
        <v>0</v>
      </c>
      <c r="O47" s="66"/>
      <c r="P47" s="66"/>
    </row>
    <row r="48" spans="1:16" ht="78.75" x14ac:dyDescent="0.3">
      <c r="A48" s="22">
        <f t="shared" si="1"/>
        <v>37</v>
      </c>
      <c r="B48" s="65" t="s">
        <v>191</v>
      </c>
      <c r="C48" s="66" t="s">
        <v>187</v>
      </c>
      <c r="D48" s="66" t="s">
        <v>230</v>
      </c>
      <c r="E48" s="68">
        <v>43891</v>
      </c>
      <c r="F48" s="59">
        <v>2894</v>
      </c>
      <c r="G48" s="59">
        <v>900</v>
      </c>
      <c r="H48" s="66" t="s">
        <v>198</v>
      </c>
      <c r="I48" s="66">
        <v>0</v>
      </c>
      <c r="J48" s="64">
        <v>0</v>
      </c>
      <c r="K48" s="66" t="s">
        <v>25</v>
      </c>
      <c r="L48" s="66">
        <v>0</v>
      </c>
      <c r="M48" s="64">
        <v>0</v>
      </c>
      <c r="N48" s="64">
        <v>0</v>
      </c>
      <c r="O48" s="66" t="s">
        <v>28</v>
      </c>
      <c r="P48" s="66"/>
    </row>
    <row r="49" spans="1:16" ht="94.5" x14ac:dyDescent="0.3">
      <c r="A49" s="22">
        <f t="shared" si="1"/>
        <v>38</v>
      </c>
      <c r="B49" s="67" t="s">
        <v>121</v>
      </c>
      <c r="C49" s="66" t="s">
        <v>187</v>
      </c>
      <c r="D49" s="66" t="s">
        <v>231</v>
      </c>
      <c r="E49" s="68">
        <v>43891</v>
      </c>
      <c r="F49" s="59">
        <v>690</v>
      </c>
      <c r="G49" s="59">
        <v>690</v>
      </c>
      <c r="H49" s="66" t="s">
        <v>192</v>
      </c>
      <c r="I49" s="66">
        <v>0</v>
      </c>
      <c r="J49" s="64">
        <v>0</v>
      </c>
      <c r="K49" s="66" t="s">
        <v>25</v>
      </c>
      <c r="L49" s="66">
        <v>0</v>
      </c>
      <c r="M49" s="64">
        <v>0</v>
      </c>
      <c r="N49" s="64">
        <v>0</v>
      </c>
      <c r="O49" s="66"/>
      <c r="P49" s="66"/>
    </row>
    <row r="50" spans="1:16" ht="47.25" x14ac:dyDescent="0.3">
      <c r="A50" s="22">
        <f t="shared" si="1"/>
        <v>39</v>
      </c>
      <c r="B50" s="65" t="s">
        <v>122</v>
      </c>
      <c r="C50" s="66" t="s">
        <v>187</v>
      </c>
      <c r="D50" s="66" t="s">
        <v>193</v>
      </c>
      <c r="E50" s="66" t="s">
        <v>193</v>
      </c>
      <c r="F50" s="59">
        <v>340</v>
      </c>
      <c r="G50" s="59">
        <v>800</v>
      </c>
      <c r="H50" s="66" t="s">
        <v>194</v>
      </c>
      <c r="I50" s="66">
        <v>0</v>
      </c>
      <c r="J50" s="64">
        <v>0</v>
      </c>
      <c r="K50" s="66" t="s">
        <v>25</v>
      </c>
      <c r="L50" s="66">
        <v>0</v>
      </c>
      <c r="M50" s="64">
        <v>0</v>
      </c>
      <c r="N50" s="64">
        <v>0</v>
      </c>
      <c r="O50" s="66"/>
      <c r="P50" s="66"/>
    </row>
    <row r="51" spans="1:16" ht="63" customHeight="1" x14ac:dyDescent="0.3">
      <c r="A51" s="22">
        <f t="shared" si="1"/>
        <v>40</v>
      </c>
      <c r="B51" s="67" t="s">
        <v>114</v>
      </c>
      <c r="C51" s="66" t="s">
        <v>187</v>
      </c>
      <c r="D51" s="66" t="s">
        <v>38</v>
      </c>
      <c r="E51" s="66" t="s">
        <v>38</v>
      </c>
      <c r="F51" s="59">
        <v>11300</v>
      </c>
      <c r="G51" s="59">
        <v>11300</v>
      </c>
      <c r="H51" s="66" t="s">
        <v>198</v>
      </c>
      <c r="I51" s="66">
        <v>0</v>
      </c>
      <c r="J51" s="64">
        <v>0</v>
      </c>
      <c r="K51" s="66" t="s">
        <v>25</v>
      </c>
      <c r="L51" s="66">
        <v>0</v>
      </c>
      <c r="M51" s="64">
        <v>0</v>
      </c>
      <c r="N51" s="64">
        <v>0</v>
      </c>
      <c r="O51" s="66"/>
      <c r="P51" s="66"/>
    </row>
    <row r="52" spans="1:16" ht="78.75" x14ac:dyDescent="0.3">
      <c r="A52" s="22">
        <f t="shared" si="1"/>
        <v>41</v>
      </c>
      <c r="B52" s="67" t="s">
        <v>90</v>
      </c>
      <c r="C52" s="66" t="s">
        <v>195</v>
      </c>
      <c r="D52" s="66" t="s">
        <v>38</v>
      </c>
      <c r="E52" s="66" t="s">
        <v>38</v>
      </c>
      <c r="F52" s="59">
        <v>38</v>
      </c>
      <c r="G52" s="59">
        <v>38</v>
      </c>
      <c r="H52" s="66" t="s">
        <v>204</v>
      </c>
      <c r="I52" s="66">
        <v>0</v>
      </c>
      <c r="J52" s="64">
        <v>0</v>
      </c>
      <c r="K52" s="66" t="s">
        <v>25</v>
      </c>
      <c r="L52" s="66">
        <v>0</v>
      </c>
      <c r="M52" s="64">
        <v>0</v>
      </c>
      <c r="N52" s="64">
        <v>0</v>
      </c>
      <c r="O52" s="66"/>
      <c r="P52" s="66"/>
    </row>
    <row r="53" spans="1:16" ht="117" customHeight="1" x14ac:dyDescent="0.3">
      <c r="A53" s="22">
        <f t="shared" si="1"/>
        <v>42</v>
      </c>
      <c r="B53" s="65" t="s">
        <v>42</v>
      </c>
      <c r="C53" s="66" t="s">
        <v>187</v>
      </c>
      <c r="D53" s="68">
        <v>43891</v>
      </c>
      <c r="E53" s="68">
        <v>43891</v>
      </c>
      <c r="F53" s="59">
        <v>42</v>
      </c>
      <c r="G53" s="59">
        <v>42</v>
      </c>
      <c r="H53" s="66" t="s">
        <v>241</v>
      </c>
      <c r="I53" s="66">
        <v>0</v>
      </c>
      <c r="J53" s="64">
        <v>0</v>
      </c>
      <c r="K53" s="66" t="s">
        <v>25</v>
      </c>
      <c r="L53" s="66">
        <v>0</v>
      </c>
      <c r="M53" s="64">
        <v>0</v>
      </c>
      <c r="N53" s="64">
        <v>0</v>
      </c>
      <c r="O53" s="66"/>
      <c r="P53" s="66"/>
    </row>
    <row r="54" spans="1:16" ht="114" customHeight="1" x14ac:dyDescent="0.3">
      <c r="A54" s="37">
        <f t="shared" si="1"/>
        <v>43</v>
      </c>
      <c r="B54" s="67" t="s">
        <v>113</v>
      </c>
      <c r="C54" s="66" t="s">
        <v>187</v>
      </c>
      <c r="D54" s="68">
        <v>43891</v>
      </c>
      <c r="E54" s="68">
        <v>43891</v>
      </c>
      <c r="F54" s="59">
        <v>42</v>
      </c>
      <c r="G54" s="59">
        <v>42</v>
      </c>
      <c r="H54" s="66" t="s">
        <v>241</v>
      </c>
      <c r="I54" s="66">
        <v>0</v>
      </c>
      <c r="J54" s="64">
        <v>0</v>
      </c>
      <c r="K54" s="66" t="s">
        <v>25</v>
      </c>
      <c r="L54" s="66">
        <v>0</v>
      </c>
      <c r="M54" s="64">
        <v>0</v>
      </c>
      <c r="N54" s="64">
        <v>0</v>
      </c>
      <c r="O54" s="66"/>
      <c r="P54" s="66"/>
    </row>
    <row r="55" spans="1:16" ht="114.75" customHeight="1" x14ac:dyDescent="0.3">
      <c r="A55" s="37">
        <f t="shared" si="1"/>
        <v>44</v>
      </c>
      <c r="B55" s="67" t="s">
        <v>196</v>
      </c>
      <c r="C55" s="66" t="s">
        <v>187</v>
      </c>
      <c r="D55" s="66" t="s">
        <v>232</v>
      </c>
      <c r="E55" s="66" t="s">
        <v>232</v>
      </c>
      <c r="F55" s="59">
        <v>50</v>
      </c>
      <c r="G55" s="59">
        <v>50</v>
      </c>
      <c r="H55" s="66" t="s">
        <v>197</v>
      </c>
      <c r="I55" s="66">
        <v>0</v>
      </c>
      <c r="J55" s="64">
        <v>0</v>
      </c>
      <c r="K55" s="66" t="s">
        <v>25</v>
      </c>
      <c r="L55" s="66">
        <v>0</v>
      </c>
      <c r="M55" s="64">
        <v>0</v>
      </c>
      <c r="N55" s="64">
        <v>0</v>
      </c>
      <c r="O55" s="66"/>
      <c r="P55" s="66"/>
    </row>
    <row r="56" spans="1:16" ht="98.25" customHeight="1" thickBot="1" x14ac:dyDescent="0.35">
      <c r="A56" s="41">
        <f t="shared" si="1"/>
        <v>45</v>
      </c>
      <c r="B56" s="71" t="s">
        <v>196</v>
      </c>
      <c r="C56" s="41" t="s">
        <v>27</v>
      </c>
      <c r="D56" s="42" t="s">
        <v>93</v>
      </c>
      <c r="E56" s="42" t="s">
        <v>93</v>
      </c>
      <c r="F56" s="53">
        <v>50</v>
      </c>
      <c r="G56" s="53">
        <v>50</v>
      </c>
      <c r="H56" s="42" t="s">
        <v>40</v>
      </c>
      <c r="I56" s="66">
        <v>0</v>
      </c>
      <c r="J56" s="64">
        <v>0</v>
      </c>
      <c r="K56" s="66" t="s">
        <v>25</v>
      </c>
      <c r="L56" s="66">
        <v>0</v>
      </c>
      <c r="M56" s="64">
        <v>0</v>
      </c>
      <c r="N56" s="64">
        <v>0</v>
      </c>
      <c r="O56" s="41"/>
      <c r="P56" s="41"/>
    </row>
    <row r="57" spans="1:16" ht="19.5" thickBot="1" x14ac:dyDescent="0.35">
      <c r="A57" s="10" t="s">
        <v>23</v>
      </c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2"/>
    </row>
    <row r="58" spans="1:16" ht="99.75" customHeight="1" x14ac:dyDescent="0.3">
      <c r="A58" s="54">
        <f>A56+1</f>
        <v>46</v>
      </c>
      <c r="B58" s="63" t="s">
        <v>212</v>
      </c>
      <c r="C58" s="54" t="s">
        <v>84</v>
      </c>
      <c r="D58" s="72">
        <v>43895</v>
      </c>
      <c r="E58" s="72">
        <v>44012</v>
      </c>
      <c r="F58" s="73">
        <v>12</v>
      </c>
      <c r="G58" s="73">
        <v>12</v>
      </c>
      <c r="H58" s="56" t="s">
        <v>242</v>
      </c>
      <c r="I58" s="54">
        <v>3</v>
      </c>
      <c r="J58" s="54">
        <v>0</v>
      </c>
      <c r="K58" s="56" t="s">
        <v>37</v>
      </c>
      <c r="L58" s="73">
        <v>109730</v>
      </c>
      <c r="M58" s="54">
        <v>0</v>
      </c>
      <c r="N58" s="56">
        <v>0</v>
      </c>
      <c r="O58" s="57"/>
      <c r="P58" s="57"/>
    </row>
    <row r="59" spans="1:16" ht="64.5" customHeight="1" x14ac:dyDescent="0.3">
      <c r="A59" s="22">
        <f t="shared" si="1"/>
        <v>47</v>
      </c>
      <c r="B59" s="74" t="s">
        <v>29</v>
      </c>
      <c r="C59" s="75" t="s">
        <v>84</v>
      </c>
      <c r="D59" s="76">
        <v>43969</v>
      </c>
      <c r="E59" s="76">
        <v>43978</v>
      </c>
      <c r="F59" s="59">
        <v>4</v>
      </c>
      <c r="G59" s="59">
        <v>4</v>
      </c>
      <c r="H59" s="75" t="s">
        <v>30</v>
      </c>
      <c r="I59" s="75">
        <v>4</v>
      </c>
      <c r="J59" s="75">
        <v>0</v>
      </c>
      <c r="K59" s="75"/>
      <c r="L59" s="75">
        <v>0</v>
      </c>
      <c r="M59" s="45">
        <v>0</v>
      </c>
      <c r="N59" s="64">
        <v>0</v>
      </c>
      <c r="O59" s="75"/>
      <c r="P59" s="75"/>
    </row>
    <row r="60" spans="1:16" ht="42" customHeight="1" x14ac:dyDescent="0.3">
      <c r="A60" s="22">
        <f t="shared" si="1"/>
        <v>48</v>
      </c>
      <c r="B60" s="74" t="s">
        <v>31</v>
      </c>
      <c r="C60" s="75" t="s">
        <v>84</v>
      </c>
      <c r="D60" s="76">
        <v>43970</v>
      </c>
      <c r="E60" s="76">
        <v>44032</v>
      </c>
      <c r="F60" s="59">
        <v>1</v>
      </c>
      <c r="G60" s="59">
        <v>1</v>
      </c>
      <c r="H60" s="77" t="s">
        <v>32</v>
      </c>
      <c r="I60" s="75">
        <v>1</v>
      </c>
      <c r="J60" s="75">
        <v>0</v>
      </c>
      <c r="K60" s="75"/>
      <c r="L60" s="75">
        <v>0</v>
      </c>
      <c r="M60" s="45">
        <v>0</v>
      </c>
      <c r="N60" s="64">
        <v>0</v>
      </c>
      <c r="O60" s="75"/>
      <c r="P60" s="77"/>
    </row>
    <row r="61" spans="1:16" ht="31.5" x14ac:dyDescent="0.3">
      <c r="A61" s="22">
        <f t="shared" si="1"/>
        <v>49</v>
      </c>
      <c r="B61" s="74" t="s">
        <v>33</v>
      </c>
      <c r="C61" s="75" t="s">
        <v>84</v>
      </c>
      <c r="D61" s="76">
        <v>43909</v>
      </c>
      <c r="E61" s="76">
        <v>43909</v>
      </c>
      <c r="F61" s="59">
        <v>4</v>
      </c>
      <c r="G61" s="59">
        <v>4</v>
      </c>
      <c r="H61" s="77" t="s">
        <v>34</v>
      </c>
      <c r="I61" s="75">
        <v>4</v>
      </c>
      <c r="J61" s="75">
        <v>0</v>
      </c>
      <c r="K61" s="75"/>
      <c r="L61" s="75">
        <v>0</v>
      </c>
      <c r="M61" s="45">
        <v>0</v>
      </c>
      <c r="N61" s="64">
        <v>0</v>
      </c>
      <c r="O61" s="75"/>
      <c r="P61" s="77"/>
    </row>
    <row r="62" spans="1:16" ht="70.5" customHeight="1" x14ac:dyDescent="0.3">
      <c r="A62" s="22">
        <f t="shared" si="1"/>
        <v>50</v>
      </c>
      <c r="B62" s="74" t="s">
        <v>35</v>
      </c>
      <c r="C62" s="75" t="s">
        <v>84</v>
      </c>
      <c r="D62" s="76">
        <v>44190</v>
      </c>
      <c r="E62" s="76">
        <v>44012</v>
      </c>
      <c r="F62" s="59">
        <v>18</v>
      </c>
      <c r="G62" s="59">
        <v>18</v>
      </c>
      <c r="H62" s="77" t="s">
        <v>36</v>
      </c>
      <c r="I62" s="75">
        <v>18</v>
      </c>
      <c r="J62" s="75">
        <v>0</v>
      </c>
      <c r="K62" s="75"/>
      <c r="L62" s="75">
        <v>0</v>
      </c>
      <c r="M62" s="45">
        <v>0</v>
      </c>
      <c r="N62" s="64">
        <v>0</v>
      </c>
      <c r="O62" s="75"/>
      <c r="P62" s="77"/>
    </row>
    <row r="63" spans="1:16" ht="31.5" x14ac:dyDescent="0.3">
      <c r="A63" s="22">
        <f t="shared" si="1"/>
        <v>51</v>
      </c>
      <c r="B63" s="74" t="s">
        <v>124</v>
      </c>
      <c r="C63" s="75" t="s">
        <v>84</v>
      </c>
      <c r="D63" s="76">
        <v>44053</v>
      </c>
      <c r="E63" s="76">
        <v>44063</v>
      </c>
      <c r="F63" s="59">
        <v>8</v>
      </c>
      <c r="G63" s="59">
        <v>8</v>
      </c>
      <c r="H63" s="77" t="s">
        <v>36</v>
      </c>
      <c r="I63" s="75">
        <v>8</v>
      </c>
      <c r="J63" s="75">
        <v>0</v>
      </c>
      <c r="K63" s="75"/>
      <c r="L63" s="75">
        <v>0</v>
      </c>
      <c r="M63" s="45">
        <v>0</v>
      </c>
      <c r="N63" s="64">
        <v>0</v>
      </c>
      <c r="O63" s="75"/>
      <c r="P63" s="77"/>
    </row>
    <row r="64" spans="1:16" x14ac:dyDescent="0.3">
      <c r="A64" s="22">
        <f t="shared" si="1"/>
        <v>52</v>
      </c>
      <c r="B64" s="74" t="s">
        <v>125</v>
      </c>
      <c r="C64" s="75" t="s">
        <v>84</v>
      </c>
      <c r="D64" s="76">
        <v>44018</v>
      </c>
      <c r="E64" s="76">
        <v>44022</v>
      </c>
      <c r="F64" s="59">
        <v>5</v>
      </c>
      <c r="G64" s="59">
        <v>5</v>
      </c>
      <c r="H64" s="77" t="s">
        <v>30</v>
      </c>
      <c r="I64" s="75">
        <v>5</v>
      </c>
      <c r="J64" s="75">
        <v>0</v>
      </c>
      <c r="K64" s="75"/>
      <c r="L64" s="75">
        <v>0</v>
      </c>
      <c r="M64" s="45">
        <v>0</v>
      </c>
      <c r="N64" s="64">
        <v>0</v>
      </c>
      <c r="O64" s="75"/>
      <c r="P64" s="77"/>
    </row>
    <row r="65" spans="1:16" x14ac:dyDescent="0.3">
      <c r="A65" s="22">
        <f t="shared" si="1"/>
        <v>53</v>
      </c>
      <c r="B65" s="74" t="s">
        <v>164</v>
      </c>
      <c r="C65" s="75" t="s">
        <v>84</v>
      </c>
      <c r="D65" s="76">
        <v>44099</v>
      </c>
      <c r="E65" s="76">
        <v>44117</v>
      </c>
      <c r="F65" s="59">
        <v>11</v>
      </c>
      <c r="G65" s="59">
        <v>11</v>
      </c>
      <c r="H65" s="77" t="s">
        <v>30</v>
      </c>
      <c r="I65" s="75">
        <v>10</v>
      </c>
      <c r="J65" s="75">
        <v>0</v>
      </c>
      <c r="K65" s="75"/>
      <c r="L65" s="75">
        <v>0</v>
      </c>
      <c r="M65" s="45">
        <v>0</v>
      </c>
      <c r="N65" s="64">
        <v>0</v>
      </c>
      <c r="O65" s="75"/>
      <c r="P65" s="77"/>
    </row>
    <row r="66" spans="1:16" ht="31.5" x14ac:dyDescent="0.3">
      <c r="A66" s="22">
        <f t="shared" si="1"/>
        <v>54</v>
      </c>
      <c r="B66" s="74" t="s">
        <v>126</v>
      </c>
      <c r="C66" s="75" t="s">
        <v>84</v>
      </c>
      <c r="D66" s="76">
        <v>43999</v>
      </c>
      <c r="E66" s="76">
        <v>44046</v>
      </c>
      <c r="F66" s="59">
        <v>7</v>
      </c>
      <c r="G66" s="59">
        <v>7</v>
      </c>
      <c r="H66" s="77" t="s">
        <v>30</v>
      </c>
      <c r="I66" s="75">
        <v>7</v>
      </c>
      <c r="J66" s="75">
        <v>0</v>
      </c>
      <c r="K66" s="75"/>
      <c r="L66" s="75">
        <v>0</v>
      </c>
      <c r="M66" s="45">
        <v>0</v>
      </c>
      <c r="N66" s="64">
        <v>0</v>
      </c>
      <c r="O66" s="75"/>
      <c r="P66" s="77"/>
    </row>
    <row r="67" spans="1:16" ht="48.75" customHeight="1" thickBot="1" x14ac:dyDescent="0.35">
      <c r="A67" s="41">
        <f t="shared" si="1"/>
        <v>55</v>
      </c>
      <c r="B67" s="50" t="s">
        <v>127</v>
      </c>
      <c r="C67" s="51" t="s">
        <v>84</v>
      </c>
      <c r="D67" s="78">
        <v>44046</v>
      </c>
      <c r="E67" s="78">
        <v>44056</v>
      </c>
      <c r="F67" s="53">
        <v>7</v>
      </c>
      <c r="G67" s="53">
        <v>7</v>
      </c>
      <c r="H67" s="79" t="s">
        <v>128</v>
      </c>
      <c r="I67" s="51">
        <v>7</v>
      </c>
      <c r="J67" s="51">
        <v>0</v>
      </c>
      <c r="K67" s="51"/>
      <c r="L67" s="75">
        <v>0</v>
      </c>
      <c r="M67" s="45">
        <v>0</v>
      </c>
      <c r="N67" s="64">
        <v>0</v>
      </c>
      <c r="O67" s="51"/>
      <c r="P67" s="79"/>
    </row>
    <row r="68" spans="1:16" ht="19.5" thickBot="1" x14ac:dyDescent="0.35">
      <c r="A68" s="10" t="s">
        <v>238</v>
      </c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2"/>
    </row>
    <row r="69" spans="1:16" ht="23.25" customHeight="1" x14ac:dyDescent="0.3">
      <c r="A69" s="54">
        <f>A67+1</f>
        <v>56</v>
      </c>
      <c r="B69" s="80" t="s">
        <v>160</v>
      </c>
      <c r="C69" s="81"/>
      <c r="D69" s="72">
        <v>44105</v>
      </c>
      <c r="E69" s="72">
        <v>44105</v>
      </c>
      <c r="F69" s="48">
        <v>200</v>
      </c>
      <c r="G69" s="48">
        <v>193</v>
      </c>
      <c r="H69" s="57"/>
      <c r="I69" s="54">
        <v>0</v>
      </c>
      <c r="J69" s="54">
        <v>0</v>
      </c>
      <c r="K69" s="57"/>
      <c r="L69" s="54">
        <v>0</v>
      </c>
      <c r="M69" s="45">
        <v>0</v>
      </c>
      <c r="N69" s="45">
        <v>0</v>
      </c>
      <c r="O69" s="57"/>
      <c r="P69" s="57"/>
    </row>
    <row r="70" spans="1:16" ht="47.25" x14ac:dyDescent="0.3">
      <c r="A70" s="22">
        <f>A69+1</f>
        <v>57</v>
      </c>
      <c r="B70" s="82" t="s">
        <v>43</v>
      </c>
      <c r="C70" s="83"/>
      <c r="D70" s="77" t="s">
        <v>233</v>
      </c>
      <c r="E70" s="77" t="s">
        <v>233</v>
      </c>
      <c r="F70" s="59">
        <v>80</v>
      </c>
      <c r="G70" s="59">
        <v>61</v>
      </c>
      <c r="H70" s="77" t="s">
        <v>123</v>
      </c>
      <c r="I70" s="54">
        <v>0</v>
      </c>
      <c r="J70" s="75">
        <v>0</v>
      </c>
      <c r="K70" s="75"/>
      <c r="L70" s="54">
        <v>0</v>
      </c>
      <c r="M70" s="45">
        <v>0</v>
      </c>
      <c r="N70" s="45">
        <v>0</v>
      </c>
      <c r="O70" s="75"/>
      <c r="P70" s="75"/>
    </row>
    <row r="71" spans="1:16" ht="70.5" customHeight="1" x14ac:dyDescent="0.3">
      <c r="A71" s="22">
        <f>A70+1</f>
        <v>58</v>
      </c>
      <c r="B71" s="82" t="s">
        <v>44</v>
      </c>
      <c r="C71" s="83"/>
      <c r="D71" s="77" t="s">
        <v>235</v>
      </c>
      <c r="E71" s="77" t="s">
        <v>235</v>
      </c>
      <c r="F71" s="59">
        <v>50</v>
      </c>
      <c r="G71" s="59">
        <v>64</v>
      </c>
      <c r="H71" s="77" t="s">
        <v>123</v>
      </c>
      <c r="I71" s="54">
        <v>0</v>
      </c>
      <c r="J71" s="75">
        <v>0</v>
      </c>
      <c r="K71" s="75"/>
      <c r="L71" s="54">
        <v>0</v>
      </c>
      <c r="M71" s="45">
        <v>0</v>
      </c>
      <c r="N71" s="45">
        <v>0</v>
      </c>
      <c r="O71" s="75"/>
      <c r="P71" s="75"/>
    </row>
    <row r="72" spans="1:16" ht="47.25" x14ac:dyDescent="0.3">
      <c r="A72" s="22">
        <f>A71+1</f>
        <v>59</v>
      </c>
      <c r="B72" s="82" t="s">
        <v>45</v>
      </c>
      <c r="C72" s="83"/>
      <c r="D72" s="77" t="s">
        <v>233</v>
      </c>
      <c r="E72" s="77" t="s">
        <v>233</v>
      </c>
      <c r="F72" s="59">
        <v>60</v>
      </c>
      <c r="G72" s="59">
        <v>68</v>
      </c>
      <c r="H72" s="77" t="s">
        <v>123</v>
      </c>
      <c r="I72" s="54">
        <v>0</v>
      </c>
      <c r="J72" s="75">
        <v>0</v>
      </c>
      <c r="K72" s="75"/>
      <c r="L72" s="54">
        <v>0</v>
      </c>
      <c r="M72" s="45">
        <v>0</v>
      </c>
      <c r="N72" s="45">
        <v>0</v>
      </c>
      <c r="O72" s="75"/>
      <c r="P72" s="75"/>
    </row>
    <row r="73" spans="1:16" ht="41.25" customHeight="1" x14ac:dyDescent="0.3">
      <c r="A73" s="37">
        <f>A72+1</f>
        <v>60</v>
      </c>
      <c r="B73" s="84" t="s">
        <v>46</v>
      </c>
      <c r="C73" s="85"/>
      <c r="D73" s="58" t="s">
        <v>234</v>
      </c>
      <c r="E73" s="58" t="s">
        <v>234</v>
      </c>
      <c r="F73" s="59">
        <v>15</v>
      </c>
      <c r="G73" s="59">
        <v>13</v>
      </c>
      <c r="H73" s="58"/>
      <c r="I73" s="54">
        <v>0</v>
      </c>
      <c r="J73" s="37">
        <v>0</v>
      </c>
      <c r="K73" s="37"/>
      <c r="L73" s="54">
        <v>0</v>
      </c>
      <c r="M73" s="45">
        <v>0</v>
      </c>
      <c r="N73" s="45">
        <v>0</v>
      </c>
      <c r="O73" s="86"/>
      <c r="P73" s="86"/>
    </row>
    <row r="74" spans="1:16" ht="60" customHeight="1" x14ac:dyDescent="0.3">
      <c r="A74" s="37">
        <f t="shared" ref="A74:A75" si="2">A73+1</f>
        <v>61</v>
      </c>
      <c r="B74" s="87" t="s">
        <v>161</v>
      </c>
      <c r="C74" s="85"/>
      <c r="D74" s="88">
        <v>43922</v>
      </c>
      <c r="E74" s="37" t="s">
        <v>25</v>
      </c>
      <c r="F74" s="59">
        <v>200</v>
      </c>
      <c r="G74" s="59">
        <v>0</v>
      </c>
      <c r="H74" s="58"/>
      <c r="I74" s="54">
        <v>0</v>
      </c>
      <c r="J74" s="37">
        <v>0</v>
      </c>
      <c r="K74" s="37"/>
      <c r="L74" s="54">
        <v>0</v>
      </c>
      <c r="M74" s="45">
        <v>0</v>
      </c>
      <c r="N74" s="45">
        <v>0</v>
      </c>
      <c r="O74" s="58" t="s">
        <v>28</v>
      </c>
      <c r="P74" s="86"/>
    </row>
    <row r="75" spans="1:16" ht="91.5" customHeight="1" thickBot="1" x14ac:dyDescent="0.35">
      <c r="A75" s="60">
        <f t="shared" si="2"/>
        <v>62</v>
      </c>
      <c r="B75" s="89" t="s">
        <v>47</v>
      </c>
      <c r="C75" s="90"/>
      <c r="D75" s="91">
        <v>43950</v>
      </c>
      <c r="E75" s="91">
        <v>43950</v>
      </c>
      <c r="F75" s="53">
        <v>96</v>
      </c>
      <c r="G75" s="53">
        <v>82</v>
      </c>
      <c r="H75" s="62" t="s">
        <v>243</v>
      </c>
      <c r="I75" s="54">
        <v>0</v>
      </c>
      <c r="J75" s="62">
        <v>79</v>
      </c>
      <c r="K75" s="60"/>
      <c r="L75" s="54">
        <v>0</v>
      </c>
      <c r="M75" s="45">
        <v>0</v>
      </c>
      <c r="N75" s="45">
        <v>0</v>
      </c>
      <c r="O75" s="92"/>
      <c r="P75" s="92"/>
    </row>
    <row r="76" spans="1:16" ht="19.5" thickBot="1" x14ac:dyDescent="0.35">
      <c r="A76" s="10" t="s">
        <v>236</v>
      </c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2"/>
    </row>
    <row r="77" spans="1:16" ht="75" customHeight="1" x14ac:dyDescent="0.3">
      <c r="A77" s="18">
        <f>A75+1</f>
        <v>63</v>
      </c>
      <c r="B77" s="44" t="s">
        <v>65</v>
      </c>
      <c r="C77" s="45" t="s">
        <v>48</v>
      </c>
      <c r="D77" s="45" t="s">
        <v>49</v>
      </c>
      <c r="E77" s="93" t="s">
        <v>244</v>
      </c>
      <c r="F77" s="48">
        <v>1000</v>
      </c>
      <c r="G77" s="48">
        <v>107</v>
      </c>
      <c r="H77" s="47" t="s">
        <v>50</v>
      </c>
      <c r="I77" s="45">
        <v>0</v>
      </c>
      <c r="J77" s="45">
        <v>0</v>
      </c>
      <c r="K77" s="45"/>
      <c r="L77" s="45">
        <v>0</v>
      </c>
      <c r="M77" s="45">
        <v>0</v>
      </c>
      <c r="N77" s="45">
        <v>0</v>
      </c>
      <c r="O77" s="49" t="s">
        <v>28</v>
      </c>
      <c r="P77" s="47" t="s">
        <v>51</v>
      </c>
    </row>
    <row r="78" spans="1:16" ht="54" customHeight="1" x14ac:dyDescent="0.3">
      <c r="A78" s="22">
        <f>A77+1</f>
        <v>64</v>
      </c>
      <c r="B78" s="74" t="s">
        <v>66</v>
      </c>
      <c r="C78" s="75" t="s">
        <v>52</v>
      </c>
      <c r="D78" s="94" t="s">
        <v>94</v>
      </c>
      <c r="E78" s="77" t="s">
        <v>25</v>
      </c>
      <c r="F78" s="59">
        <v>100</v>
      </c>
      <c r="G78" s="59">
        <v>0</v>
      </c>
      <c r="H78" s="77"/>
      <c r="I78" s="45">
        <v>0</v>
      </c>
      <c r="J78" s="45">
        <v>0</v>
      </c>
      <c r="K78" s="75"/>
      <c r="L78" s="45">
        <v>0</v>
      </c>
      <c r="M78" s="45">
        <v>0</v>
      </c>
      <c r="N78" s="45">
        <v>0</v>
      </c>
      <c r="O78" s="28" t="s">
        <v>28</v>
      </c>
      <c r="P78" s="77" t="s">
        <v>51</v>
      </c>
    </row>
    <row r="79" spans="1:16" ht="63" customHeight="1" x14ac:dyDescent="0.3">
      <c r="A79" s="22">
        <f>A78+1</f>
        <v>65</v>
      </c>
      <c r="B79" s="74" t="s">
        <v>67</v>
      </c>
      <c r="C79" s="77" t="s">
        <v>53</v>
      </c>
      <c r="D79" s="76">
        <v>43937</v>
      </c>
      <c r="E79" s="76">
        <v>43937</v>
      </c>
      <c r="F79" s="59">
        <v>250</v>
      </c>
      <c r="G79" s="59">
        <v>273</v>
      </c>
      <c r="H79" s="77" t="s">
        <v>50</v>
      </c>
      <c r="I79" s="45">
        <v>0</v>
      </c>
      <c r="J79" s="45">
        <v>0</v>
      </c>
      <c r="K79" s="75"/>
      <c r="L79" s="45">
        <v>0</v>
      </c>
      <c r="M79" s="45">
        <v>0</v>
      </c>
      <c r="N79" s="45">
        <v>0</v>
      </c>
      <c r="O79" s="75"/>
      <c r="P79" s="77" t="s">
        <v>51</v>
      </c>
    </row>
    <row r="80" spans="1:16" ht="47.25" x14ac:dyDescent="0.3">
      <c r="A80" s="22">
        <f t="shared" ref="A80:A94" si="3">A79+1</f>
        <v>66</v>
      </c>
      <c r="B80" s="95" t="s">
        <v>68</v>
      </c>
      <c r="C80" s="75" t="s">
        <v>54</v>
      </c>
      <c r="D80" s="96">
        <v>44136</v>
      </c>
      <c r="E80" s="96">
        <v>44136</v>
      </c>
      <c r="F80" s="59">
        <v>12</v>
      </c>
      <c r="G80" s="59">
        <v>9</v>
      </c>
      <c r="H80" s="77"/>
      <c r="I80" s="45">
        <v>0</v>
      </c>
      <c r="J80" s="45">
        <v>0</v>
      </c>
      <c r="K80" s="75"/>
      <c r="L80" s="45">
        <v>0</v>
      </c>
      <c r="M80" s="45">
        <v>0</v>
      </c>
      <c r="N80" s="45">
        <v>0</v>
      </c>
      <c r="O80" s="75"/>
      <c r="P80" s="77" t="s">
        <v>245</v>
      </c>
    </row>
    <row r="81" spans="1:16" ht="63" x14ac:dyDescent="0.3">
      <c r="A81" s="22">
        <f t="shared" si="3"/>
        <v>67</v>
      </c>
      <c r="B81" s="95" t="s">
        <v>69</v>
      </c>
      <c r="C81" s="75" t="s">
        <v>54</v>
      </c>
      <c r="D81" s="96">
        <v>44166</v>
      </c>
      <c r="E81" s="97" t="s">
        <v>132</v>
      </c>
      <c r="F81" s="59">
        <v>1</v>
      </c>
      <c r="G81" s="59">
        <v>2</v>
      </c>
      <c r="H81" s="77"/>
      <c r="I81" s="45">
        <v>0</v>
      </c>
      <c r="J81" s="45">
        <v>0</v>
      </c>
      <c r="K81" s="75"/>
      <c r="L81" s="45">
        <v>0</v>
      </c>
      <c r="M81" s="45">
        <v>0</v>
      </c>
      <c r="N81" s="45">
        <v>0</v>
      </c>
      <c r="O81" s="75"/>
      <c r="P81" s="77" t="s">
        <v>141</v>
      </c>
    </row>
    <row r="82" spans="1:16" ht="47.25" x14ac:dyDescent="0.3">
      <c r="A82" s="22">
        <f>A81+1</f>
        <v>68</v>
      </c>
      <c r="B82" s="95" t="s">
        <v>83</v>
      </c>
      <c r="C82" s="75" t="s">
        <v>56</v>
      </c>
      <c r="D82" s="77" t="s">
        <v>95</v>
      </c>
      <c r="E82" s="96" t="s">
        <v>96</v>
      </c>
      <c r="F82" s="59">
        <v>21</v>
      </c>
      <c r="G82" s="59">
        <v>21</v>
      </c>
      <c r="H82" s="77" t="s">
        <v>57</v>
      </c>
      <c r="I82" s="45">
        <v>0</v>
      </c>
      <c r="J82" s="45">
        <v>0</v>
      </c>
      <c r="K82" s="75"/>
      <c r="L82" s="45">
        <v>0</v>
      </c>
      <c r="M82" s="45">
        <v>0</v>
      </c>
      <c r="N82" s="45">
        <v>0</v>
      </c>
      <c r="O82" s="75"/>
      <c r="P82" s="77" t="s">
        <v>142</v>
      </c>
    </row>
    <row r="83" spans="1:16" ht="63" x14ac:dyDescent="0.3">
      <c r="A83" s="22">
        <f t="shared" si="3"/>
        <v>69</v>
      </c>
      <c r="B83" s="95" t="s">
        <v>70</v>
      </c>
      <c r="C83" s="75" t="s">
        <v>56</v>
      </c>
      <c r="D83" s="77" t="s">
        <v>97</v>
      </c>
      <c r="E83" s="77" t="s">
        <v>133</v>
      </c>
      <c r="F83" s="59">
        <v>4</v>
      </c>
      <c r="G83" s="59">
        <v>18</v>
      </c>
      <c r="H83" s="77" t="s">
        <v>58</v>
      </c>
      <c r="I83" s="75">
        <v>16</v>
      </c>
      <c r="J83" s="75">
        <v>0</v>
      </c>
      <c r="K83" s="75"/>
      <c r="L83" s="45">
        <v>0</v>
      </c>
      <c r="M83" s="45">
        <v>0</v>
      </c>
      <c r="N83" s="45">
        <v>0</v>
      </c>
      <c r="O83" s="75"/>
      <c r="P83" s="77" t="s">
        <v>143</v>
      </c>
    </row>
    <row r="84" spans="1:16" ht="78.75" x14ac:dyDescent="0.3">
      <c r="A84" s="22">
        <f t="shared" si="3"/>
        <v>70</v>
      </c>
      <c r="B84" s="95" t="s">
        <v>71</v>
      </c>
      <c r="C84" s="75" t="s">
        <v>56</v>
      </c>
      <c r="D84" s="76">
        <v>43910</v>
      </c>
      <c r="E84" s="76">
        <v>43910</v>
      </c>
      <c r="F84" s="59">
        <v>150</v>
      </c>
      <c r="G84" s="59">
        <v>150</v>
      </c>
      <c r="H84" s="77" t="s">
        <v>135</v>
      </c>
      <c r="I84" s="45">
        <v>0</v>
      </c>
      <c r="J84" s="75">
        <v>0</v>
      </c>
      <c r="K84" s="75"/>
      <c r="L84" s="45">
        <v>0</v>
      </c>
      <c r="M84" s="45">
        <v>0</v>
      </c>
      <c r="N84" s="45">
        <v>0</v>
      </c>
      <c r="O84" s="75"/>
      <c r="P84" s="77" t="s">
        <v>134</v>
      </c>
    </row>
    <row r="85" spans="1:16" ht="31.5" x14ac:dyDescent="0.3">
      <c r="A85" s="22">
        <f t="shared" si="3"/>
        <v>71</v>
      </c>
      <c r="B85" s="95" t="s">
        <v>72</v>
      </c>
      <c r="C85" s="75"/>
      <c r="D85" s="77" t="s">
        <v>98</v>
      </c>
      <c r="E85" s="77" t="s">
        <v>98</v>
      </c>
      <c r="F85" s="59">
        <v>50</v>
      </c>
      <c r="G85" s="59">
        <v>50</v>
      </c>
      <c r="H85" s="77"/>
      <c r="I85" s="45">
        <v>0</v>
      </c>
      <c r="J85" s="75">
        <v>0</v>
      </c>
      <c r="K85" s="75"/>
      <c r="L85" s="45">
        <v>0</v>
      </c>
      <c r="M85" s="45">
        <v>0</v>
      </c>
      <c r="N85" s="45">
        <v>0</v>
      </c>
      <c r="O85" s="75"/>
      <c r="P85" s="77" t="s">
        <v>136</v>
      </c>
    </row>
    <row r="86" spans="1:16" ht="31.5" x14ac:dyDescent="0.3">
      <c r="A86" s="22">
        <f t="shared" si="3"/>
        <v>72</v>
      </c>
      <c r="B86" s="95" t="s">
        <v>73</v>
      </c>
      <c r="C86" s="75"/>
      <c r="D86" s="96">
        <v>43891</v>
      </c>
      <c r="E86" s="77" t="s">
        <v>99</v>
      </c>
      <c r="F86" s="59">
        <v>12</v>
      </c>
      <c r="G86" s="59">
        <v>2</v>
      </c>
      <c r="H86" s="77" t="s">
        <v>57</v>
      </c>
      <c r="I86" s="45">
        <v>0</v>
      </c>
      <c r="J86" s="75">
        <v>0</v>
      </c>
      <c r="K86" s="75"/>
      <c r="L86" s="45">
        <v>0</v>
      </c>
      <c r="M86" s="75">
        <v>2</v>
      </c>
      <c r="N86" s="45">
        <v>0</v>
      </c>
      <c r="O86" s="77"/>
      <c r="P86" s="77"/>
    </row>
    <row r="87" spans="1:16" ht="78" customHeight="1" x14ac:dyDescent="0.3">
      <c r="A87" s="22">
        <f t="shared" si="3"/>
        <v>73</v>
      </c>
      <c r="B87" s="95" t="s">
        <v>74</v>
      </c>
      <c r="C87" s="75"/>
      <c r="D87" s="77" t="s">
        <v>100</v>
      </c>
      <c r="E87" s="75" t="s">
        <v>25</v>
      </c>
      <c r="F87" s="59">
        <v>150</v>
      </c>
      <c r="G87" s="59">
        <v>0</v>
      </c>
      <c r="H87" s="77"/>
      <c r="I87" s="45">
        <v>0</v>
      </c>
      <c r="J87" s="75">
        <v>0</v>
      </c>
      <c r="K87" s="75"/>
      <c r="L87" s="45">
        <v>0</v>
      </c>
      <c r="M87" s="45">
        <v>0</v>
      </c>
      <c r="N87" s="45">
        <v>0</v>
      </c>
      <c r="O87" s="77" t="s">
        <v>137</v>
      </c>
      <c r="P87" s="77" t="s">
        <v>55</v>
      </c>
    </row>
    <row r="88" spans="1:16" ht="72.75" customHeight="1" x14ac:dyDescent="0.3">
      <c r="A88" s="22">
        <f t="shared" si="3"/>
        <v>74</v>
      </c>
      <c r="B88" s="95" t="s">
        <v>75</v>
      </c>
      <c r="C88" s="75"/>
      <c r="D88" s="75" t="s">
        <v>38</v>
      </c>
      <c r="E88" s="98" t="s">
        <v>138</v>
      </c>
      <c r="F88" s="59">
        <v>200</v>
      </c>
      <c r="G88" s="59">
        <v>52</v>
      </c>
      <c r="H88" s="77" t="s">
        <v>139</v>
      </c>
      <c r="I88" s="45">
        <v>0</v>
      </c>
      <c r="J88" s="75">
        <v>0</v>
      </c>
      <c r="K88" s="75"/>
      <c r="L88" s="45">
        <v>0</v>
      </c>
      <c r="M88" s="45">
        <v>0</v>
      </c>
      <c r="N88" s="45">
        <v>0</v>
      </c>
      <c r="O88" s="75"/>
      <c r="P88" s="75" t="s">
        <v>140</v>
      </c>
    </row>
    <row r="89" spans="1:16" ht="63.75" customHeight="1" x14ac:dyDescent="0.3">
      <c r="A89" s="22">
        <f t="shared" si="3"/>
        <v>75</v>
      </c>
      <c r="B89" s="95" t="s">
        <v>76</v>
      </c>
      <c r="C89" s="75"/>
      <c r="D89" s="77" t="s">
        <v>95</v>
      </c>
      <c r="E89" s="96">
        <v>43862</v>
      </c>
      <c r="F89" s="59">
        <v>34</v>
      </c>
      <c r="G89" s="59">
        <v>9</v>
      </c>
      <c r="H89" s="77" t="s">
        <v>50</v>
      </c>
      <c r="I89" s="45">
        <v>0</v>
      </c>
      <c r="J89" s="75">
        <v>0</v>
      </c>
      <c r="K89" s="75"/>
      <c r="L89" s="45">
        <v>0</v>
      </c>
      <c r="M89" s="45">
        <v>0</v>
      </c>
      <c r="N89" s="45">
        <v>0</v>
      </c>
      <c r="O89" s="75"/>
      <c r="P89" s="75"/>
    </row>
    <row r="90" spans="1:16" ht="86.25" customHeight="1" x14ac:dyDescent="0.3">
      <c r="A90" s="22">
        <f t="shared" si="3"/>
        <v>76</v>
      </c>
      <c r="B90" s="95" t="s">
        <v>77</v>
      </c>
      <c r="C90" s="75"/>
      <c r="D90" s="75" t="s">
        <v>38</v>
      </c>
      <c r="E90" s="77" t="s">
        <v>144</v>
      </c>
      <c r="F90" s="59">
        <v>600</v>
      </c>
      <c r="G90" s="59">
        <v>581</v>
      </c>
      <c r="H90" s="77" t="s">
        <v>59</v>
      </c>
      <c r="I90" s="45">
        <v>0</v>
      </c>
      <c r="J90" s="75">
        <v>0</v>
      </c>
      <c r="K90" s="75"/>
      <c r="L90" s="45">
        <v>0</v>
      </c>
      <c r="M90" s="45">
        <v>0</v>
      </c>
      <c r="N90" s="45">
        <v>0</v>
      </c>
      <c r="O90" s="75"/>
      <c r="P90" s="75"/>
    </row>
    <row r="91" spans="1:16" ht="82.5" customHeight="1" x14ac:dyDescent="0.3">
      <c r="A91" s="22">
        <f t="shared" si="3"/>
        <v>77</v>
      </c>
      <c r="B91" s="95" t="s">
        <v>78</v>
      </c>
      <c r="C91" s="75"/>
      <c r="D91" s="96">
        <v>43983</v>
      </c>
      <c r="E91" s="96">
        <v>43983</v>
      </c>
      <c r="F91" s="59">
        <v>255</v>
      </c>
      <c r="G91" s="59">
        <v>123</v>
      </c>
      <c r="H91" s="77" t="s">
        <v>60</v>
      </c>
      <c r="I91" s="45">
        <v>0</v>
      </c>
      <c r="J91" s="75">
        <v>0</v>
      </c>
      <c r="K91" s="75"/>
      <c r="L91" s="45">
        <v>0</v>
      </c>
      <c r="M91" s="45">
        <v>0</v>
      </c>
      <c r="N91" s="75">
        <v>98</v>
      </c>
      <c r="O91" s="28" t="s">
        <v>88</v>
      </c>
      <c r="P91" s="77"/>
    </row>
    <row r="92" spans="1:16" ht="47.25" x14ac:dyDescent="0.3">
      <c r="A92" s="22">
        <f t="shared" si="3"/>
        <v>78</v>
      </c>
      <c r="B92" s="95" t="s">
        <v>79</v>
      </c>
      <c r="C92" s="75"/>
      <c r="D92" s="75" t="s">
        <v>38</v>
      </c>
      <c r="E92" s="75" t="s">
        <v>38</v>
      </c>
      <c r="F92" s="59">
        <v>10</v>
      </c>
      <c r="G92" s="59">
        <v>16</v>
      </c>
      <c r="H92" s="77"/>
      <c r="I92" s="45">
        <v>0</v>
      </c>
      <c r="J92" s="75">
        <v>0</v>
      </c>
      <c r="K92" s="75"/>
      <c r="L92" s="45">
        <v>0</v>
      </c>
      <c r="M92" s="45">
        <v>0</v>
      </c>
      <c r="N92" s="45">
        <v>0</v>
      </c>
      <c r="O92" s="77"/>
      <c r="P92" s="99" t="s">
        <v>145</v>
      </c>
    </row>
    <row r="93" spans="1:16" ht="85.5" customHeight="1" x14ac:dyDescent="0.3">
      <c r="A93" s="22">
        <f t="shared" si="3"/>
        <v>79</v>
      </c>
      <c r="B93" s="95" t="s">
        <v>80</v>
      </c>
      <c r="C93" s="75"/>
      <c r="D93" s="75" t="s">
        <v>38</v>
      </c>
      <c r="E93" s="77" t="s">
        <v>146</v>
      </c>
      <c r="F93" s="59">
        <v>100</v>
      </c>
      <c r="G93" s="59">
        <v>37</v>
      </c>
      <c r="H93" s="77" t="s">
        <v>61</v>
      </c>
      <c r="I93" s="75">
        <v>33</v>
      </c>
      <c r="J93" s="75">
        <v>0</v>
      </c>
      <c r="K93" s="77" t="s">
        <v>147</v>
      </c>
      <c r="L93" s="45">
        <v>0</v>
      </c>
      <c r="M93" s="45">
        <v>0</v>
      </c>
      <c r="N93" s="45">
        <v>0</v>
      </c>
      <c r="O93" s="28" t="s">
        <v>88</v>
      </c>
      <c r="P93" s="99"/>
    </row>
    <row r="94" spans="1:16" ht="48.75" customHeight="1" x14ac:dyDescent="0.3">
      <c r="A94" s="22">
        <f t="shared" si="3"/>
        <v>80</v>
      </c>
      <c r="B94" s="95" t="s">
        <v>81</v>
      </c>
      <c r="C94" s="75"/>
      <c r="D94" s="75" t="s">
        <v>38</v>
      </c>
      <c r="E94" s="76">
        <v>43910</v>
      </c>
      <c r="F94" s="59">
        <v>25</v>
      </c>
      <c r="G94" s="59">
        <v>25</v>
      </c>
      <c r="H94" s="77" t="s">
        <v>62</v>
      </c>
      <c r="I94" s="45">
        <v>0</v>
      </c>
      <c r="J94" s="75">
        <v>0</v>
      </c>
      <c r="K94" s="75"/>
      <c r="L94" s="45">
        <v>0</v>
      </c>
      <c r="M94" s="45">
        <v>0</v>
      </c>
      <c r="N94" s="45">
        <v>0</v>
      </c>
      <c r="O94" s="75"/>
      <c r="P94" s="75"/>
    </row>
    <row r="95" spans="1:16" ht="63" x14ac:dyDescent="0.3">
      <c r="A95" s="22">
        <f>A94+1</f>
        <v>81</v>
      </c>
      <c r="B95" s="95" t="s">
        <v>82</v>
      </c>
      <c r="C95" s="75"/>
      <c r="D95" s="75" t="s">
        <v>38</v>
      </c>
      <c r="E95" s="77" t="s">
        <v>101</v>
      </c>
      <c r="F95" s="59">
        <v>75</v>
      </c>
      <c r="G95" s="59">
        <v>75</v>
      </c>
      <c r="H95" s="77" t="s">
        <v>63</v>
      </c>
      <c r="I95" s="45">
        <v>0</v>
      </c>
      <c r="J95" s="75">
        <v>0</v>
      </c>
      <c r="K95" s="77" t="s">
        <v>89</v>
      </c>
      <c r="L95" s="45">
        <v>0</v>
      </c>
      <c r="M95" s="45">
        <v>0</v>
      </c>
      <c r="N95" s="45">
        <v>0</v>
      </c>
      <c r="O95" s="75"/>
      <c r="P95" s="77" t="s">
        <v>64</v>
      </c>
    </row>
    <row r="96" spans="1:16" ht="32.25" x14ac:dyDescent="0.3">
      <c r="A96" s="22">
        <f>A95+1</f>
        <v>82</v>
      </c>
      <c r="B96" s="100" t="s">
        <v>148</v>
      </c>
      <c r="C96" s="75"/>
      <c r="D96" s="77" t="s">
        <v>149</v>
      </c>
      <c r="E96" s="98">
        <v>44166</v>
      </c>
      <c r="F96" s="59">
        <v>20</v>
      </c>
      <c r="G96" s="59">
        <v>20</v>
      </c>
      <c r="H96" s="77"/>
      <c r="I96" s="75">
        <v>20</v>
      </c>
      <c r="J96" s="75">
        <v>0</v>
      </c>
      <c r="K96" s="77" t="s">
        <v>152</v>
      </c>
      <c r="L96" s="45">
        <v>0</v>
      </c>
      <c r="M96" s="45">
        <v>0</v>
      </c>
      <c r="N96" s="45">
        <v>0</v>
      </c>
      <c r="O96" s="75"/>
      <c r="P96" s="75"/>
    </row>
    <row r="97" spans="1:16" ht="141.75" x14ac:dyDescent="0.3">
      <c r="A97" s="22">
        <f t="shared" ref="A97:A98" si="4">A96+1</f>
        <v>83</v>
      </c>
      <c r="B97" s="101" t="s">
        <v>150</v>
      </c>
      <c r="C97" s="75"/>
      <c r="D97" s="77" t="s">
        <v>100</v>
      </c>
      <c r="E97" s="77" t="s">
        <v>100</v>
      </c>
      <c r="F97" s="59">
        <v>85</v>
      </c>
      <c r="G97" s="59">
        <v>85</v>
      </c>
      <c r="H97" s="77"/>
      <c r="I97" s="75">
        <v>85</v>
      </c>
      <c r="J97" s="75">
        <v>0</v>
      </c>
      <c r="K97" s="77" t="s">
        <v>153</v>
      </c>
      <c r="L97" s="45">
        <v>0</v>
      </c>
      <c r="M97" s="45">
        <v>0</v>
      </c>
      <c r="N97" s="45">
        <v>0</v>
      </c>
      <c r="O97" s="75"/>
      <c r="P97" s="75"/>
    </row>
    <row r="98" spans="1:16" ht="66.75" customHeight="1" thickBot="1" x14ac:dyDescent="0.35">
      <c r="A98" s="41">
        <f t="shared" si="4"/>
        <v>84</v>
      </c>
      <c r="B98" s="101" t="s">
        <v>151</v>
      </c>
      <c r="C98" s="51"/>
      <c r="D98" s="52">
        <v>44013</v>
      </c>
      <c r="E98" s="52">
        <v>44013</v>
      </c>
      <c r="F98" s="53">
        <v>1</v>
      </c>
      <c r="G98" s="53">
        <v>1</v>
      </c>
      <c r="H98" s="79"/>
      <c r="I98" s="51">
        <v>1</v>
      </c>
      <c r="J98" s="51">
        <v>0</v>
      </c>
      <c r="K98" s="79" t="s">
        <v>246</v>
      </c>
      <c r="L98" s="45">
        <v>0</v>
      </c>
      <c r="M98" s="45">
        <v>0</v>
      </c>
      <c r="N98" s="45">
        <v>0</v>
      </c>
      <c r="O98" s="51"/>
      <c r="P98" s="51"/>
    </row>
    <row r="99" spans="1:16" ht="19.5" thickBot="1" x14ac:dyDescent="0.35">
      <c r="A99" s="10" t="s">
        <v>211</v>
      </c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2"/>
    </row>
    <row r="100" spans="1:16" ht="189" customHeight="1" x14ac:dyDescent="0.3">
      <c r="A100" s="41">
        <f>A98+1</f>
        <v>85</v>
      </c>
      <c r="B100" s="102" t="s">
        <v>213</v>
      </c>
      <c r="C100" s="51"/>
      <c r="D100" s="79" t="s">
        <v>102</v>
      </c>
      <c r="E100" s="79" t="s">
        <v>103</v>
      </c>
      <c r="F100" s="53">
        <v>30</v>
      </c>
      <c r="G100" s="53">
        <v>30</v>
      </c>
      <c r="H100" s="79" t="s">
        <v>107</v>
      </c>
      <c r="I100" s="51">
        <v>0</v>
      </c>
      <c r="J100" s="51">
        <v>0</v>
      </c>
      <c r="K100" s="79"/>
      <c r="L100" s="45">
        <v>0</v>
      </c>
      <c r="M100" s="45">
        <v>0</v>
      </c>
      <c r="N100" s="45">
        <v>0</v>
      </c>
      <c r="O100" s="51"/>
      <c r="P100" s="103" t="s">
        <v>252</v>
      </c>
    </row>
    <row r="101" spans="1:16" ht="174" customHeight="1" x14ac:dyDescent="0.3">
      <c r="A101" s="41">
        <f t="shared" ref="A101:A107" si="5">A100+1</f>
        <v>86</v>
      </c>
      <c r="B101" s="102" t="s">
        <v>214</v>
      </c>
      <c r="C101" s="75"/>
      <c r="D101" s="77" t="s">
        <v>104</v>
      </c>
      <c r="E101" s="51">
        <v>43891</v>
      </c>
      <c r="F101" s="53">
        <v>10</v>
      </c>
      <c r="G101" s="53">
        <v>10</v>
      </c>
      <c r="H101" s="79" t="s">
        <v>107</v>
      </c>
      <c r="I101" s="51">
        <v>0</v>
      </c>
      <c r="J101" s="51">
        <v>0</v>
      </c>
      <c r="K101" s="79"/>
      <c r="L101" s="45">
        <v>0</v>
      </c>
      <c r="M101" s="45">
        <v>0</v>
      </c>
      <c r="N101" s="45">
        <v>0</v>
      </c>
      <c r="O101" s="51"/>
      <c r="P101" s="103" t="s">
        <v>253</v>
      </c>
    </row>
    <row r="102" spans="1:16" ht="162" customHeight="1" x14ac:dyDescent="0.3">
      <c r="A102" s="41">
        <f t="shared" si="5"/>
        <v>87</v>
      </c>
      <c r="B102" s="102" t="s">
        <v>215</v>
      </c>
      <c r="C102" s="51"/>
      <c r="D102" s="52">
        <v>43831</v>
      </c>
      <c r="E102" s="52">
        <v>44166</v>
      </c>
      <c r="F102" s="53">
        <v>1000</v>
      </c>
      <c r="G102" s="53">
        <v>734</v>
      </c>
      <c r="H102" s="79" t="s">
        <v>216</v>
      </c>
      <c r="I102" s="79">
        <v>734</v>
      </c>
      <c r="J102" s="51">
        <v>0</v>
      </c>
      <c r="K102" s="79"/>
      <c r="L102" s="45">
        <v>0</v>
      </c>
      <c r="M102" s="45">
        <v>0</v>
      </c>
      <c r="N102" s="45">
        <v>0</v>
      </c>
      <c r="O102" s="51"/>
      <c r="P102" s="103" t="s">
        <v>254</v>
      </c>
    </row>
    <row r="103" spans="1:16" ht="361.5" customHeight="1" x14ac:dyDescent="0.3">
      <c r="A103" s="41">
        <f t="shared" si="5"/>
        <v>88</v>
      </c>
      <c r="B103" s="102" t="s">
        <v>217</v>
      </c>
      <c r="C103" s="51"/>
      <c r="D103" s="52">
        <v>43891</v>
      </c>
      <c r="E103" s="52">
        <v>43891</v>
      </c>
      <c r="F103" s="53">
        <v>15</v>
      </c>
      <c r="G103" s="53">
        <v>15</v>
      </c>
      <c r="H103" s="79" t="s">
        <v>107</v>
      </c>
      <c r="I103" s="51">
        <v>15</v>
      </c>
      <c r="J103" s="51">
        <v>0</v>
      </c>
      <c r="K103" s="79"/>
      <c r="L103" s="45">
        <v>0</v>
      </c>
      <c r="M103" s="45">
        <v>0</v>
      </c>
      <c r="N103" s="45">
        <v>0</v>
      </c>
      <c r="O103" s="51"/>
      <c r="P103" s="103" t="s">
        <v>255</v>
      </c>
    </row>
    <row r="104" spans="1:16" ht="341.25" customHeight="1" x14ac:dyDescent="0.3">
      <c r="A104" s="41">
        <f t="shared" si="5"/>
        <v>89</v>
      </c>
      <c r="B104" s="102" t="s">
        <v>218</v>
      </c>
      <c r="C104" s="51"/>
      <c r="D104" s="77" t="s">
        <v>105</v>
      </c>
      <c r="E104" s="79" t="s">
        <v>105</v>
      </c>
      <c r="F104" s="53">
        <v>3</v>
      </c>
      <c r="G104" s="53">
        <v>3</v>
      </c>
      <c r="H104" s="79" t="s">
        <v>108</v>
      </c>
      <c r="I104" s="51">
        <v>3</v>
      </c>
      <c r="J104" s="51">
        <v>0</v>
      </c>
      <c r="K104" s="79"/>
      <c r="L104" s="45">
        <v>0</v>
      </c>
      <c r="M104" s="45">
        <v>0</v>
      </c>
      <c r="N104" s="45">
        <v>0</v>
      </c>
      <c r="O104" s="51"/>
      <c r="P104" s="103" t="s">
        <v>256</v>
      </c>
    </row>
    <row r="105" spans="1:16" ht="161.25" customHeight="1" x14ac:dyDescent="0.3">
      <c r="A105" s="41">
        <f t="shared" si="5"/>
        <v>90</v>
      </c>
      <c r="B105" s="102" t="s">
        <v>219</v>
      </c>
      <c r="C105" s="51"/>
      <c r="D105" s="52">
        <v>43831</v>
      </c>
      <c r="E105" s="52">
        <v>44166</v>
      </c>
      <c r="F105" s="53">
        <v>1000</v>
      </c>
      <c r="G105" s="53">
        <v>1396</v>
      </c>
      <c r="H105" s="79" t="s">
        <v>109</v>
      </c>
      <c r="I105" s="51"/>
      <c r="J105" s="51"/>
      <c r="K105" s="79"/>
      <c r="L105" s="45">
        <v>0</v>
      </c>
      <c r="M105" s="45">
        <v>0</v>
      </c>
      <c r="N105" s="45">
        <v>0</v>
      </c>
      <c r="O105" s="51"/>
      <c r="P105" s="103" t="s">
        <v>257</v>
      </c>
    </row>
    <row r="106" spans="1:16" ht="134.25" customHeight="1" x14ac:dyDescent="0.3">
      <c r="A106" s="41">
        <f t="shared" si="5"/>
        <v>91</v>
      </c>
      <c r="B106" s="102" t="s">
        <v>222</v>
      </c>
      <c r="C106" s="51"/>
      <c r="D106" s="52">
        <v>44105</v>
      </c>
      <c r="E106" s="52">
        <v>44166</v>
      </c>
      <c r="F106" s="53">
        <v>50</v>
      </c>
      <c r="G106" s="53">
        <v>32</v>
      </c>
      <c r="H106" s="79" t="s">
        <v>220</v>
      </c>
      <c r="I106" s="51">
        <v>32</v>
      </c>
      <c r="J106" s="51"/>
      <c r="K106" s="79"/>
      <c r="L106" s="45">
        <v>0</v>
      </c>
      <c r="M106" s="45">
        <v>0</v>
      </c>
      <c r="N106" s="45">
        <v>0</v>
      </c>
      <c r="O106" s="51"/>
      <c r="P106" s="103" t="s">
        <v>258</v>
      </c>
    </row>
    <row r="107" spans="1:16" ht="144.75" customHeight="1" thickBot="1" x14ac:dyDescent="0.35">
      <c r="A107" s="41">
        <f t="shared" si="5"/>
        <v>92</v>
      </c>
      <c r="B107" s="102" t="s">
        <v>221</v>
      </c>
      <c r="C107" s="51"/>
      <c r="D107" s="51" t="s">
        <v>106</v>
      </c>
      <c r="E107" s="51" t="s">
        <v>106</v>
      </c>
      <c r="F107" s="53">
        <v>50</v>
      </c>
      <c r="G107" s="53">
        <v>45</v>
      </c>
      <c r="H107" s="79" t="s">
        <v>109</v>
      </c>
      <c r="I107" s="51">
        <v>45</v>
      </c>
      <c r="J107" s="51">
        <v>0</v>
      </c>
      <c r="K107" s="79"/>
      <c r="L107" s="45">
        <v>0</v>
      </c>
      <c r="M107" s="45">
        <v>0</v>
      </c>
      <c r="N107" s="45">
        <v>0</v>
      </c>
      <c r="O107" s="51"/>
      <c r="P107" s="103" t="s">
        <v>259</v>
      </c>
    </row>
    <row r="108" spans="1:16" ht="18.75" customHeight="1" thickBot="1" x14ac:dyDescent="0.35">
      <c r="A108" s="10" t="s">
        <v>247</v>
      </c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2"/>
    </row>
    <row r="109" spans="1:16" ht="126" x14ac:dyDescent="0.3">
      <c r="A109" s="18">
        <f>A107+1</f>
        <v>93</v>
      </c>
      <c r="B109" s="63" t="s">
        <v>248</v>
      </c>
      <c r="C109" s="45"/>
      <c r="D109" s="47" t="s">
        <v>249</v>
      </c>
      <c r="E109" s="46">
        <v>44166</v>
      </c>
      <c r="F109" s="48">
        <v>26</v>
      </c>
      <c r="G109" s="45">
        <v>5</v>
      </c>
      <c r="H109" s="47" t="s">
        <v>130</v>
      </c>
      <c r="I109" s="45">
        <v>5</v>
      </c>
      <c r="J109" s="45">
        <v>0</v>
      </c>
      <c r="K109" s="45">
        <v>3</v>
      </c>
      <c r="L109" s="47">
        <v>0</v>
      </c>
      <c r="M109" s="47">
        <v>0</v>
      </c>
      <c r="N109" s="45">
        <v>1</v>
      </c>
      <c r="O109" s="49" t="s">
        <v>223</v>
      </c>
      <c r="P109" s="45"/>
    </row>
    <row r="110" spans="1:16" ht="19.5" x14ac:dyDescent="0.35">
      <c r="A110" s="13" t="s">
        <v>208</v>
      </c>
      <c r="B110" s="13"/>
      <c r="C110" s="7"/>
      <c r="D110" s="8"/>
      <c r="E110" s="8"/>
      <c r="F110" s="9">
        <f>F8+F9+F10+F11+F12+F13+F14+F15+F16+F17+F18+F19+F20+F21+F22+F23+F25+F26+F28+F29+F30+F32+F33+F34+F35+F36+F37+F38+F39+F40+F41+F42+F43+F44+F45+F46+F47+F48+F49+F50+F51+F52+F53+F54+F55+F56+F58+F59+F60+F61+F62+F63+F64+F66+F65+F67+F69+F70+F71+F72+F73+F74+F75+F77+F78+F79+F80+F81+F82+F83+F84+F85+F86+F87+F88+F89+F90+F91+F92+F93+F94+F95+F96+F97+F98+F100+F101+F102+F103+F104+F105+F106+F107+F109</f>
        <v>108940</v>
      </c>
      <c r="G110" s="9">
        <f>G8+G9+G10+G11+G12+G13+G14+G15+G16+G17+G18+G19+G20+G21+G22+G23+G25+G26+G28+G29+G30+G32+G33+G34+G35+G36+G37+G38+G39+G40+G41+G42+G43+G44+G45+G46+G47+G48+G49+G50+G51+G52+G53+G54+G55+G56+G58+G59+G60+G61+G62+G63+G64+G66+G65+G67+G69+G70+G71+G72+G73+G74+G75+G77+G78+G79+G80+G81+G82+G83+G84+G85+G86+G87+G88+G89+G90+G91+G92+G93+G94+G95+G96+G97+G98+G100+G101+G102+G103+G104+G105+G106+G107+G109</f>
        <v>105501</v>
      </c>
      <c r="H110" s="7"/>
      <c r="I110" s="9">
        <f>I8+I9+I10+I11+I12+I13+I14+I15+I16+I17+I18+I19+I20+I21+I22+I23+I25+I26+I28+I29+I30+I32+I33+I34+I35+I36+I37+I38+I39+I40+I41+I42+I43+I44+I45+I46+I47+I48+I49+I50+I51+I52+I53+I54+I55+I56+I58+I59+I60+I61+I62+I63+I64+I66+I65+I67+I69+I70+I71+I72+I73+I74+I75+I77+I78+I79+I80+I81+I82+I83+I84+I85+I86+I87+I88+I89+I90+I91+I92+I93+I94+I95+I96+I97+I98+I100+I101+I102+I103+I104+I105+I106+I107+I109</f>
        <v>1244</v>
      </c>
      <c r="J110" s="9">
        <f>J8+J9+J10+J11+J12+J13+J14+J15+J16+J17+J18+J19+J20+J21+J22+J23+J25+J26+J28+J29+J30+J32+J33+J34+J35+J36+J37+J38+J39+J40+J41+J42+J43+J44+J45+J46+J47+J48+J49+J50+J51+J52+J53+J54+J55+J56+J58+J59+J60+J61+J62+J63+J64+J66+J65+J67+J69+J70+J71+J72+J73+J74+J75+J77+J78+J79+J80+J81+J82+J83+J84+J85+J86+J87+J88+J89+J90+J91+J92+J93+J94+J95+J96+J97+J98+J100+J101+J102+J103+J104+J105+J106+J107+J109</f>
        <v>79</v>
      </c>
      <c r="K110" s="9" t="s">
        <v>25</v>
      </c>
      <c r="L110" s="9">
        <f>L8+L9+L10+L11+L12+L13+L14+L15+L16+L17+L18+L19+L20+L21+L22+L23+L25+L26+L28+L29+L30+L32+L33+L34+L35+L36+L37+L38+L39+L40+L41+L42+L43+L44+L45+L46+L47+L48+L49+L50+L51+L52+L53+L54+L55+L56+L58+L59+L60+L61+L62+L63+L64+L66+L65+L67+L69+L70+L71+L72+L73+L74+L75+L77+L78+L79+L80+L81+L82+L83+L84+L85+L86+L87+L88+L89+L90+L91+L92+L93+L94+L95+L96+L97+L98+L100+L101+L102+L103+L104+L105+L106+L107+L109</f>
        <v>109730</v>
      </c>
      <c r="M110" s="9">
        <f>M8+M9+M10+M11+M12+M13+M14+M15+M16+M17+M18+M19+M20+M21+M22+M23+M25+M26+M28+M29+M30+M32+M33+M34+M35+M36+M37+M38+M39+M40+M41+M42+M43+M44+M45+M46+M47+M48+M49+M50+M51+M52+M53+M54+M55+M56+M58+M59+M60+M61+M62+M63+M64+M66+M65+M67+M69+M70+M71+M72+M73+M74+M75+M77+M78+M79+M80+M81+M82+M83+M84+M85+M86+M87+M88+M89+M90+M91+M92+M93+M94+M95+M96+M97+M98+M100+M101+M102+M103+M104+M105+M106+M107+M109</f>
        <v>2</v>
      </c>
      <c r="N110" s="9">
        <f>N8+N9+N10+N11+N12+N13+N14+N15+N16+N17+N18+N19+N20+N21+N22+N23+N25+N26+N28+N29+N30+N32+N33+N34+N35+N36+N37+N38+N39+N40+N41+N42+N43+N44+N45+N46+N47+N48+N49+N50+N51+N52+N53+N54+N55+N56+N58+N59+N60+N61+N62+N63+N64+N66+N65+N67+N69+N70+N71+N72+N73+N74+N75+N77+N78+N79+N80+N81+N82+N83+N84+N85+N86+N87+N88+N89+N90+N91+N92+N93+N94+N95+N96+N97+N98+N100+N101+N102+N103+N104+N105+N106+N107+N109</f>
        <v>240</v>
      </c>
      <c r="O110" s="7"/>
      <c r="P110" s="8"/>
    </row>
  </sheetData>
  <mergeCells count="25">
    <mergeCell ref="A7:P7"/>
    <mergeCell ref="A2:P2"/>
    <mergeCell ref="A4:A5"/>
    <mergeCell ref="B4:B5"/>
    <mergeCell ref="C4:C5"/>
    <mergeCell ref="D4:E4"/>
    <mergeCell ref="F4:G4"/>
    <mergeCell ref="H4:H5"/>
    <mergeCell ref="I4:I5"/>
    <mergeCell ref="J4:J5"/>
    <mergeCell ref="K4:L4"/>
    <mergeCell ref="M4:M5"/>
    <mergeCell ref="N4:N5"/>
    <mergeCell ref="O4:O5"/>
    <mergeCell ref="P4:P5"/>
    <mergeCell ref="A76:P76"/>
    <mergeCell ref="A99:P99"/>
    <mergeCell ref="A68:P68"/>
    <mergeCell ref="A110:B110"/>
    <mergeCell ref="A24:P24"/>
    <mergeCell ref="A27:P27"/>
    <mergeCell ref="A31:P31"/>
    <mergeCell ref="A57:P57"/>
    <mergeCell ref="A37:A38"/>
    <mergeCell ref="A108:P108"/>
  </mergeCells>
  <pageMargins left="0.19685039370078741" right="0.19685039370078741" top="0.19685039370078741" bottom="0.19685039370078741" header="0.11811023622047245" footer="0.31496062992125984"/>
  <pageSetup paperSize="9" scale="48" firstPageNumber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570312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570312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34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Ульянова Мария Вадимовна</cp:lastModifiedBy>
  <cp:revision>4</cp:revision>
  <cp:lastPrinted>2021-02-08T09:20:52Z</cp:lastPrinted>
  <dcterms:created xsi:type="dcterms:W3CDTF">2006-09-28T05:33:49Z</dcterms:created>
  <dcterms:modified xsi:type="dcterms:W3CDTF">2022-01-19T06:38:38Z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